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hidePivotFieldList="1" defaultThemeVersion="124226"/>
  <mc:AlternateContent xmlns:mc="http://schemas.openxmlformats.org/markup-compatibility/2006">
    <mc:Choice Requires="x15">
      <x15ac:absPath xmlns:x15ac="http://schemas.microsoft.com/office/spreadsheetml/2010/11/ac" url="D:\magda\documentos MAGDA\IDEAM\INDICADORES\ENTREGA INDICADORES 2021\RESIDUOS PELIGROSOS\PUBLICACION 2021\2020 Reporte indicadores IDEAM respel\"/>
    </mc:Choice>
  </mc:AlternateContent>
  <xr:revisionPtr revIDLastSave="0" documentId="13_ncr:1_{3CD1EE28-3928-4A13-93E3-F264F4893848}" xr6:coauthVersionLast="47" xr6:coauthVersionMax="47" xr10:uidLastSave="{00000000-0000-0000-0000-000000000000}"/>
  <bookViews>
    <workbookView xWindow="-120" yWindow="-120" windowWidth="19440" windowHeight="11160" tabRatio="854" xr2:uid="{00000000-000D-0000-FFFF-FFFF00000000}"/>
  </bookViews>
  <sheets>
    <sheet name="ÍNDICE" sheetId="65" r:id="rId1"/>
    <sheet name="Aprov. por corriente_2007-2020" sheetId="60" r:id="rId2"/>
    <sheet name="Aprov. int. corriente_2007-2020" sheetId="61" r:id="rId3"/>
    <sheet name="Aprov.ext. corriente 2007-2020" sheetId="62" r:id="rId4"/>
    <sheet name="Aprov. int.tipo 2007-2020" sheetId="63" r:id="rId5"/>
    <sheet name="Aprov. ext. tipo 2007-2020" sheetId="64" r:id="rId6"/>
  </sheets>
  <definedNames>
    <definedName name="_xlnm._FilterDatabase" localSheetId="5" hidden="1">'Aprov. ext. tipo 2007-2020'!$C$5:$L$1493</definedName>
    <definedName name="_xlnm._FilterDatabase" localSheetId="4" hidden="1">'Aprov. int.tipo 2007-2020'!$C$2:$R$1489</definedName>
    <definedName name="_xlnm._FilterDatabase" localSheetId="1" hidden="1">'Aprov. por corriente_2007-2020'!$A$2:$Q$111</definedName>
    <definedName name="_xlnm._FilterDatabase" localSheetId="3" hidden="1">'Aprov.ext. corriente 2007-2020'!$C$5:$H$115</definedName>
    <definedName name="_xlnm.Print_Area" localSheetId="5">'Aprov. ext. tipo 2007-2020'!$A$1:$S$1495</definedName>
    <definedName name="_xlnm.Print_Area" localSheetId="2">'Aprov. int. corriente_2007-2020'!$A$1:$S$118</definedName>
    <definedName name="_xlnm.Print_Area" localSheetId="4">'Aprov. int.tipo 2007-2020'!$A$1:$T$1495</definedName>
    <definedName name="_xlnm.Print_Area" localSheetId="1">'Aprov. por corriente_2007-2020'!$A$1:$S$119</definedName>
    <definedName name="_xlnm.Print_Area" localSheetId="3">'Aprov.ext. corriente 2007-2020'!$A$1:$S$119</definedName>
    <definedName name="_xlnm.Print_Titles" localSheetId="1">'Aprov. por corriente_2007-2020'!$1:$5</definedName>
  </definedNames>
  <calcPr calcId="181029" iterate="1"/>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Q1489" i="64" l="1"/>
  <c r="Q1383" i="64"/>
  <c r="Q1277" i="64"/>
  <c r="Q1171" i="64"/>
  <c r="Q1065" i="64"/>
  <c r="Q959" i="64"/>
  <c r="Q853" i="64"/>
  <c r="Q747" i="64"/>
  <c r="Q641" i="64"/>
  <c r="Q535" i="64"/>
  <c r="Q429" i="64"/>
  <c r="Q323" i="64"/>
  <c r="Q217" i="64"/>
  <c r="Q111" i="64"/>
  <c r="R1489" i="63"/>
  <c r="R1277" i="63"/>
  <c r="R1171" i="63"/>
  <c r="R1065" i="63"/>
  <c r="R959" i="63"/>
  <c r="R853" i="63"/>
  <c r="R747" i="63"/>
  <c r="R641" i="63"/>
  <c r="R535" i="63"/>
  <c r="R429" i="63"/>
  <c r="R323" i="63"/>
  <c r="R217" i="63"/>
  <c r="R111" i="63"/>
  <c r="Q111" i="60" l="1"/>
  <c r="A1488" i="63" l="1"/>
  <c r="A1487" i="63"/>
  <c r="A1486" i="63"/>
  <c r="A1485" i="63"/>
  <c r="A1484" i="63"/>
  <c r="A1483" i="63"/>
  <c r="A1482" i="63"/>
  <c r="A1481" i="63"/>
  <c r="A1480" i="63"/>
  <c r="A1479" i="63"/>
  <c r="A1478" i="63"/>
  <c r="A1477" i="63"/>
  <c r="A1476" i="63"/>
  <c r="A1475" i="63"/>
  <c r="A1474" i="63"/>
  <c r="A1473" i="63"/>
  <c r="A1472" i="63"/>
  <c r="A1471" i="63"/>
  <c r="A1470" i="63"/>
  <c r="A1469" i="63"/>
  <c r="A1468" i="63"/>
  <c r="A1467" i="63"/>
  <c r="A1466" i="63"/>
  <c r="A1465" i="63"/>
  <c r="A1464" i="63"/>
  <c r="A1463" i="63"/>
  <c r="A1462" i="63"/>
  <c r="A1461" i="63"/>
  <c r="A1460" i="63"/>
  <c r="A1459" i="63"/>
  <c r="A1458" i="63"/>
  <c r="A1457" i="63"/>
  <c r="A1456" i="63"/>
  <c r="A1455" i="63"/>
  <c r="A1454" i="63"/>
  <c r="A1453" i="63"/>
  <c r="A1452" i="63"/>
  <c r="A1451" i="63"/>
  <c r="A1450" i="63"/>
  <c r="A1449" i="63"/>
  <c r="A1448" i="63"/>
  <c r="A1447" i="63"/>
  <c r="A1446" i="63"/>
  <c r="A1445" i="63"/>
  <c r="A1444" i="63"/>
  <c r="A1443" i="63"/>
  <c r="A1442" i="63"/>
  <c r="A1441" i="63"/>
  <c r="A1440" i="63"/>
  <c r="A1439" i="63"/>
  <c r="A1438" i="63"/>
  <c r="A1437" i="63"/>
  <c r="A1436" i="63"/>
  <c r="A1435" i="63"/>
  <c r="A1434" i="63"/>
  <c r="A1433" i="63"/>
  <c r="A1432" i="63"/>
  <c r="A1431" i="63"/>
  <c r="A1430" i="63"/>
  <c r="A1429" i="63"/>
  <c r="A1428" i="63"/>
  <c r="A1427" i="63"/>
  <c r="A1426" i="63"/>
  <c r="A1425" i="63"/>
  <c r="A1424" i="63"/>
  <c r="A1423" i="63"/>
  <c r="A1422" i="63"/>
  <c r="A1421" i="63"/>
  <c r="A1420" i="63"/>
  <c r="A1419" i="63"/>
  <c r="A1418" i="63"/>
  <c r="A1417" i="63"/>
  <c r="A1416" i="63"/>
  <c r="A1415" i="63"/>
  <c r="A1414" i="63"/>
  <c r="A1413" i="63"/>
  <c r="A1412" i="63"/>
  <c r="A1411" i="63"/>
  <c r="A1410" i="63"/>
  <c r="A1409" i="63"/>
  <c r="A1408" i="63"/>
  <c r="A1407" i="63"/>
  <c r="A1406" i="63"/>
  <c r="A1405" i="63"/>
  <c r="A1404" i="63"/>
  <c r="A1403" i="63"/>
  <c r="A1402" i="63"/>
  <c r="A1401" i="63"/>
  <c r="A1400" i="63"/>
  <c r="A1399" i="63"/>
  <c r="A1398" i="63"/>
  <c r="A1397" i="63"/>
  <c r="A1396" i="63"/>
  <c r="A1395" i="63"/>
  <c r="A1394" i="63"/>
  <c r="A1393" i="63"/>
  <c r="A1392" i="63"/>
  <c r="A1391" i="63"/>
  <c r="A1390" i="63"/>
  <c r="A1389" i="63"/>
  <c r="A1388" i="63"/>
  <c r="A1387" i="63"/>
  <c r="A1386" i="63"/>
  <c r="A1385" i="63"/>
  <c r="A1384" i="63"/>
  <c r="A1383" i="63"/>
  <c r="A1382" i="63"/>
  <c r="A1381" i="63"/>
  <c r="A1380" i="63"/>
  <c r="A1379" i="63"/>
  <c r="A1378" i="63"/>
  <c r="A1377" i="63"/>
  <c r="A1376" i="63"/>
  <c r="A1375" i="63"/>
  <c r="A1374" i="63"/>
  <c r="A1373" i="63"/>
  <c r="A1372" i="63"/>
  <c r="A1371" i="63"/>
  <c r="A1370" i="63"/>
  <c r="A1369" i="63"/>
  <c r="A1368" i="63"/>
  <c r="A1367" i="63"/>
  <c r="A1366" i="63"/>
  <c r="A1365" i="63"/>
  <c r="A1364" i="63"/>
  <c r="A1363" i="63"/>
  <c r="A1362" i="63"/>
  <c r="A1361" i="63"/>
  <c r="A1360" i="63"/>
  <c r="A1359" i="63"/>
  <c r="A1358" i="63"/>
  <c r="A1357" i="63"/>
  <c r="A1356" i="63"/>
  <c r="A1355" i="63"/>
  <c r="A1354" i="63"/>
  <c r="A1353" i="63"/>
  <c r="A1352" i="63"/>
  <c r="A1351" i="63"/>
  <c r="A1350" i="63"/>
  <c r="A1349" i="63"/>
  <c r="A1348" i="63"/>
  <c r="A1347" i="63"/>
  <c r="A1346" i="63"/>
  <c r="A1345" i="63"/>
  <c r="A1344" i="63"/>
  <c r="A1343" i="63"/>
  <c r="A1342" i="63"/>
  <c r="A1341" i="63"/>
  <c r="A1340" i="63"/>
  <c r="A1339" i="63"/>
  <c r="A1338" i="63"/>
  <c r="A1337" i="63"/>
  <c r="A1336" i="63"/>
  <c r="A1335" i="63"/>
  <c r="A1334" i="63"/>
  <c r="A1333" i="63"/>
  <c r="A1332" i="63"/>
  <c r="A1331" i="63"/>
  <c r="A1330" i="63"/>
  <c r="A1329" i="63"/>
  <c r="A1328" i="63"/>
  <c r="A1327" i="63"/>
  <c r="A1326" i="63"/>
  <c r="A1325" i="63"/>
  <c r="A1324" i="63"/>
  <c r="A1323" i="63"/>
  <c r="A1322" i="63"/>
  <c r="A1321" i="63"/>
  <c r="A1320" i="63"/>
  <c r="A1319" i="63"/>
  <c r="A1318" i="63"/>
  <c r="A1317" i="63"/>
  <c r="A1316" i="63"/>
  <c r="A1315" i="63"/>
  <c r="A1314" i="63"/>
  <c r="A1313" i="63"/>
  <c r="A1312" i="63"/>
  <c r="A1311" i="63"/>
  <c r="A1310" i="63"/>
  <c r="A1309" i="63"/>
  <c r="A1308" i="63"/>
  <c r="A1307" i="63"/>
  <c r="A1306" i="63"/>
  <c r="A1305" i="63"/>
  <c r="A1304" i="63"/>
  <c r="A1303" i="63"/>
  <c r="A1302" i="63"/>
  <c r="A1301" i="63"/>
  <c r="A1300" i="63"/>
  <c r="A1299" i="63"/>
  <c r="A1298" i="63"/>
  <c r="A1297" i="63"/>
  <c r="A1296" i="63"/>
  <c r="A1295" i="63"/>
  <c r="A1294" i="63"/>
  <c r="A1293" i="63"/>
  <c r="A1292" i="63"/>
  <c r="A1291" i="63"/>
  <c r="A1290" i="63"/>
  <c r="A1289" i="63"/>
  <c r="A1288" i="63"/>
  <c r="A1287" i="63"/>
  <c r="A1286" i="63"/>
  <c r="A1285" i="63"/>
  <c r="A1284" i="63"/>
  <c r="A1283" i="63"/>
  <c r="A1282" i="63"/>
  <c r="A1281" i="63"/>
  <c r="A1280" i="63"/>
  <c r="A1279" i="63"/>
  <c r="A1278" i="63"/>
  <c r="A1277" i="63"/>
  <c r="A1276" i="63"/>
  <c r="A1275" i="63"/>
  <c r="A1274" i="63"/>
  <c r="A1273" i="63"/>
  <c r="A1272" i="63"/>
  <c r="A1271" i="63"/>
  <c r="A1270" i="63"/>
  <c r="A1269" i="63"/>
  <c r="A1268" i="63"/>
  <c r="A1267" i="63"/>
  <c r="A1266" i="63"/>
  <c r="A1265" i="63"/>
  <c r="A1264" i="63"/>
  <c r="A1263" i="63"/>
  <c r="A1262" i="63"/>
  <c r="A1261" i="63"/>
  <c r="A1260" i="63"/>
  <c r="A1259" i="63"/>
  <c r="A1258" i="63"/>
  <c r="A1257" i="63"/>
  <c r="A1256" i="63"/>
  <c r="A1255" i="63"/>
  <c r="A1254" i="63"/>
  <c r="A1253" i="63"/>
  <c r="A1252" i="63"/>
  <c r="A1251" i="63"/>
  <c r="A1250" i="63"/>
  <c r="A1249" i="63"/>
  <c r="A1248" i="63"/>
  <c r="A1247" i="63"/>
  <c r="A1246" i="63"/>
  <c r="A1245" i="63"/>
  <c r="A1244" i="63"/>
  <c r="A1243" i="63"/>
  <c r="A1242" i="63"/>
  <c r="A1241" i="63"/>
  <c r="A1240" i="63"/>
  <c r="A1239" i="63"/>
  <c r="A1238" i="63"/>
  <c r="A1237" i="63"/>
  <c r="A1236" i="63"/>
  <c r="A1235" i="63"/>
  <c r="A1234" i="63"/>
  <c r="A1233" i="63"/>
  <c r="A1232" i="63"/>
  <c r="A1231" i="63"/>
  <c r="A1230" i="63"/>
  <c r="A1229" i="63"/>
  <c r="A1228" i="63"/>
  <c r="A1227" i="63"/>
  <c r="A1226" i="63"/>
  <c r="A1225" i="63"/>
  <c r="A1224" i="63"/>
  <c r="A1223" i="63"/>
  <c r="A1222" i="63"/>
  <c r="A1221" i="63"/>
  <c r="A1220" i="63"/>
  <c r="A1219" i="63"/>
  <c r="A1218" i="63"/>
  <c r="A1217" i="63"/>
  <c r="A1216" i="63"/>
  <c r="A1215" i="63"/>
  <c r="A1214" i="63"/>
  <c r="A1213" i="63"/>
  <c r="A1212" i="63"/>
  <c r="A1211" i="63"/>
  <c r="A1210" i="63"/>
  <c r="A1209" i="63"/>
  <c r="A1208" i="63"/>
  <c r="A1207" i="63"/>
  <c r="A1206" i="63"/>
  <c r="A1205" i="63"/>
  <c r="A1204" i="63"/>
  <c r="A1203" i="63"/>
  <c r="A1202" i="63"/>
  <c r="A1201" i="63"/>
  <c r="A1200" i="63"/>
  <c r="A1199" i="63"/>
  <c r="A1198" i="63"/>
  <c r="A1197" i="63"/>
  <c r="A1196" i="63"/>
  <c r="A1195" i="63"/>
  <c r="A1194" i="63"/>
  <c r="A1193" i="63"/>
  <c r="A1192" i="63"/>
  <c r="A1191" i="63"/>
  <c r="A1190" i="63"/>
  <c r="A1189" i="63"/>
  <c r="A1188" i="63"/>
  <c r="A1187" i="63"/>
  <c r="A1186" i="63"/>
  <c r="A1185" i="63"/>
  <c r="A1184" i="63"/>
  <c r="A1183" i="63"/>
  <c r="A1182" i="63"/>
  <c r="A1181" i="63"/>
  <c r="A1180" i="63"/>
  <c r="A1179" i="63"/>
  <c r="A1178" i="63"/>
  <c r="A1177" i="63"/>
  <c r="A1176" i="63"/>
  <c r="A1175" i="63"/>
  <c r="A1174" i="63"/>
  <c r="A1173" i="63"/>
  <c r="A1172" i="63"/>
  <c r="A1171" i="63"/>
  <c r="A1170" i="63"/>
  <c r="A1169" i="63"/>
  <c r="A1168" i="63"/>
  <c r="A1167" i="63"/>
  <c r="A1166" i="63"/>
  <c r="A1165" i="63"/>
  <c r="A1164" i="63"/>
  <c r="A1163" i="63"/>
  <c r="A1162" i="63"/>
  <c r="A1161" i="63"/>
  <c r="A1160" i="63"/>
  <c r="A1159" i="63"/>
  <c r="A1158" i="63"/>
  <c r="A1157" i="63"/>
  <c r="A1156" i="63"/>
  <c r="A1155" i="63"/>
  <c r="A1154" i="63"/>
  <c r="A1153" i="63"/>
  <c r="A1152" i="63"/>
  <c r="A1151" i="63"/>
  <c r="A1150" i="63"/>
  <c r="A1149" i="63"/>
  <c r="A1148" i="63"/>
  <c r="A1147" i="63"/>
  <c r="A1146" i="63"/>
  <c r="A1145" i="63"/>
  <c r="A1144" i="63"/>
  <c r="A1143" i="63"/>
  <c r="A1142" i="63"/>
  <c r="A1141" i="63"/>
  <c r="A1140" i="63"/>
  <c r="A1139" i="63"/>
  <c r="A1138" i="63"/>
  <c r="A1137" i="63"/>
  <c r="A1136" i="63"/>
  <c r="A1135" i="63"/>
  <c r="A1134" i="63"/>
  <c r="A1133" i="63"/>
  <c r="A1132" i="63"/>
  <c r="A1131" i="63"/>
  <c r="A1130" i="63"/>
  <c r="A1129" i="63"/>
  <c r="A1128" i="63"/>
  <c r="A1127" i="63"/>
  <c r="A1126" i="63"/>
  <c r="A1125" i="63"/>
  <c r="A1124" i="63"/>
  <c r="A1123" i="63"/>
  <c r="A1122" i="63"/>
  <c r="A1121" i="63"/>
  <c r="A1120" i="63"/>
  <c r="A1119" i="63"/>
  <c r="A1118" i="63"/>
  <c r="A1117" i="63"/>
  <c r="A1116" i="63"/>
  <c r="A1115" i="63"/>
  <c r="A1114" i="63"/>
  <c r="A1113" i="63"/>
  <c r="A1112" i="63"/>
  <c r="A1111" i="63"/>
  <c r="A1110" i="63"/>
  <c r="A1109" i="63"/>
  <c r="A1108" i="63"/>
  <c r="A1107" i="63"/>
  <c r="A1106" i="63"/>
  <c r="A1105" i="63"/>
  <c r="A1104" i="63"/>
  <c r="A1103" i="63"/>
  <c r="A1102" i="63"/>
  <c r="A1101" i="63"/>
  <c r="A1100" i="63"/>
  <c r="A1099" i="63"/>
  <c r="A1098" i="63"/>
  <c r="A1097" i="63"/>
  <c r="A1096" i="63"/>
  <c r="A1095" i="63"/>
  <c r="A1094" i="63"/>
  <c r="A1093" i="63"/>
  <c r="A1092" i="63"/>
  <c r="A1091" i="63"/>
  <c r="A1090" i="63"/>
  <c r="A1089" i="63"/>
  <c r="A1088" i="63"/>
  <c r="A1087" i="63"/>
  <c r="A1086" i="63"/>
  <c r="A1085" i="63"/>
  <c r="A1084" i="63"/>
  <c r="A1083" i="63"/>
  <c r="A1082" i="63"/>
  <c r="A1081" i="63"/>
  <c r="A1080" i="63"/>
  <c r="A1079" i="63"/>
  <c r="A1078" i="63"/>
  <c r="A1077" i="63"/>
  <c r="A1076" i="63"/>
  <c r="A1075" i="63"/>
  <c r="A1074" i="63"/>
  <c r="A1073" i="63"/>
  <c r="A1072" i="63"/>
  <c r="A1071" i="63"/>
  <c r="A1070" i="63"/>
  <c r="A1069" i="63"/>
  <c r="A1068" i="63"/>
  <c r="A1067" i="63"/>
  <c r="A1066" i="63"/>
  <c r="A1065" i="63"/>
  <c r="A1064" i="63"/>
  <c r="A1063" i="63"/>
  <c r="A1062" i="63"/>
  <c r="A1061" i="63"/>
  <c r="A1060" i="63"/>
  <c r="A1059" i="63"/>
  <c r="A1058" i="63"/>
  <c r="A1057" i="63"/>
  <c r="A1056" i="63"/>
  <c r="A1055" i="63"/>
  <c r="A1054" i="63"/>
  <c r="A1053" i="63"/>
  <c r="A1052" i="63"/>
  <c r="A1051" i="63"/>
  <c r="A1050" i="63"/>
  <c r="A1049" i="63"/>
  <c r="A1048" i="63"/>
  <c r="A1047" i="63"/>
  <c r="A1046" i="63"/>
  <c r="A1045" i="63"/>
  <c r="A1044" i="63"/>
  <c r="A1043" i="63"/>
  <c r="A1042" i="63"/>
  <c r="A1041" i="63"/>
  <c r="A1040" i="63"/>
  <c r="A1039" i="63"/>
  <c r="A1038" i="63"/>
  <c r="A1037" i="63"/>
  <c r="A1036" i="63"/>
  <c r="A1035" i="63"/>
  <c r="A1034" i="63"/>
  <c r="A1033" i="63"/>
  <c r="A1032" i="63"/>
  <c r="A1031" i="63"/>
  <c r="A1030" i="63"/>
  <c r="A1029" i="63"/>
  <c r="A1028" i="63"/>
  <c r="A1027" i="63"/>
  <c r="A1026" i="63"/>
  <c r="A1025" i="63"/>
  <c r="A1024" i="63"/>
  <c r="A1023" i="63"/>
  <c r="A1022" i="63"/>
  <c r="A1021" i="63"/>
  <c r="A1020" i="63"/>
  <c r="A1019" i="63"/>
  <c r="A1018" i="63"/>
  <c r="A1017" i="63"/>
  <c r="A1016" i="63"/>
  <c r="A1015" i="63"/>
  <c r="A1014" i="63"/>
  <c r="A1013" i="63"/>
  <c r="A1012" i="63"/>
  <c r="A1011" i="63"/>
  <c r="A1010" i="63"/>
  <c r="A1009" i="63"/>
  <c r="A1008" i="63"/>
  <c r="A1007" i="63"/>
  <c r="A1006" i="63"/>
  <c r="A1005" i="63"/>
  <c r="A1004" i="63"/>
  <c r="A1003" i="63"/>
  <c r="A1002" i="63"/>
  <c r="A1001" i="63"/>
  <c r="A1000" i="63"/>
  <c r="A999" i="63"/>
  <c r="A998" i="63"/>
  <c r="A997" i="63"/>
  <c r="A996" i="63"/>
  <c r="A995" i="63"/>
  <c r="A994" i="63"/>
  <c r="A993" i="63"/>
  <c r="A992" i="63"/>
  <c r="A991" i="63"/>
  <c r="A990" i="63"/>
  <c r="A989" i="63"/>
  <c r="A988" i="63"/>
  <c r="A987" i="63"/>
  <c r="A986" i="63"/>
  <c r="A985" i="63"/>
  <c r="A984" i="63"/>
  <c r="A983" i="63"/>
  <c r="A982" i="63"/>
  <c r="A981" i="63"/>
  <c r="A980" i="63"/>
  <c r="A979" i="63"/>
  <c r="A978" i="63"/>
  <c r="A977" i="63"/>
  <c r="A976" i="63"/>
  <c r="A975" i="63"/>
  <c r="A974" i="63"/>
  <c r="A973" i="63"/>
  <c r="A972" i="63"/>
  <c r="A971" i="63"/>
  <c r="A970" i="63"/>
  <c r="A969" i="63"/>
  <c r="A968" i="63"/>
  <c r="A967" i="63"/>
  <c r="A966" i="63"/>
  <c r="A965" i="63"/>
  <c r="A964" i="63"/>
  <c r="A963" i="63"/>
  <c r="A962" i="63"/>
  <c r="A961" i="63"/>
  <c r="A960" i="63"/>
  <c r="A959" i="63"/>
  <c r="A958" i="63"/>
  <c r="A957" i="63"/>
  <c r="A956" i="63"/>
  <c r="A955" i="63"/>
  <c r="A954" i="63"/>
  <c r="A953" i="63"/>
  <c r="A952" i="63"/>
  <c r="A951" i="63"/>
  <c r="A950" i="63"/>
  <c r="A949" i="63"/>
  <c r="A948" i="63"/>
  <c r="A947" i="63"/>
  <c r="A946" i="63"/>
  <c r="A945" i="63"/>
  <c r="A944" i="63"/>
  <c r="A943" i="63"/>
  <c r="A942" i="63"/>
  <c r="A941" i="63"/>
  <c r="A940" i="63"/>
  <c r="A939" i="63"/>
  <c r="A938" i="63"/>
  <c r="A937" i="63"/>
  <c r="A936" i="63"/>
  <c r="A935" i="63"/>
  <c r="A934" i="63"/>
  <c r="A933" i="63"/>
  <c r="A932" i="63"/>
  <c r="A931" i="63"/>
  <c r="A930" i="63"/>
  <c r="A929" i="63"/>
  <c r="A928" i="63"/>
  <c r="A927" i="63"/>
  <c r="A926" i="63"/>
  <c r="A925" i="63"/>
  <c r="A924" i="63"/>
  <c r="A923" i="63"/>
  <c r="A922" i="63"/>
  <c r="A921" i="63"/>
  <c r="A920" i="63"/>
  <c r="A919" i="63"/>
  <c r="A918" i="63"/>
  <c r="A917" i="63"/>
  <c r="A916" i="63"/>
  <c r="A915" i="63"/>
  <c r="A914" i="63"/>
  <c r="A913" i="63"/>
  <c r="A912" i="63"/>
  <c r="A911" i="63"/>
  <c r="A910" i="63"/>
  <c r="A909" i="63"/>
  <c r="A908" i="63"/>
  <c r="A907" i="63"/>
  <c r="A906" i="63"/>
  <c r="A905" i="63"/>
  <c r="A904" i="63"/>
  <c r="A903" i="63"/>
  <c r="A902" i="63"/>
  <c r="A901" i="63"/>
  <c r="A900" i="63"/>
  <c r="A899" i="63"/>
  <c r="A898" i="63"/>
  <c r="A897" i="63"/>
  <c r="A896" i="63"/>
  <c r="A895" i="63"/>
  <c r="A894" i="63"/>
  <c r="A893" i="63"/>
  <c r="A892" i="63"/>
  <c r="A891" i="63"/>
  <c r="A890" i="63"/>
  <c r="A889" i="63"/>
  <c r="A888" i="63"/>
  <c r="A887" i="63"/>
  <c r="A886" i="63"/>
  <c r="A885" i="63"/>
  <c r="A884" i="63"/>
  <c r="A883" i="63"/>
  <c r="A882" i="63"/>
  <c r="A881" i="63"/>
  <c r="A880" i="63"/>
  <c r="A879" i="63"/>
  <c r="A878" i="63"/>
  <c r="A877" i="63"/>
  <c r="A876" i="63"/>
  <c r="A875" i="63"/>
  <c r="A874" i="63"/>
  <c r="A873" i="63"/>
  <c r="A872" i="63"/>
  <c r="A871" i="63"/>
  <c r="A870" i="63"/>
  <c r="A869" i="63"/>
  <c r="A868" i="63"/>
  <c r="A867" i="63"/>
  <c r="A866" i="63"/>
  <c r="A865" i="63"/>
  <c r="A864" i="63"/>
  <c r="A863" i="63"/>
  <c r="A862" i="63"/>
  <c r="A861" i="63"/>
  <c r="A860" i="63"/>
  <c r="A859" i="63"/>
  <c r="A858" i="63"/>
  <c r="A857" i="63"/>
  <c r="A856" i="63"/>
  <c r="A855" i="63"/>
  <c r="A854" i="63"/>
  <c r="A853" i="63"/>
  <c r="A852" i="63"/>
  <c r="A851" i="63"/>
  <c r="A850" i="63"/>
  <c r="A849" i="63"/>
  <c r="A848" i="63"/>
  <c r="A847" i="63"/>
  <c r="A846" i="63"/>
  <c r="A845" i="63"/>
  <c r="A844" i="63"/>
  <c r="A843" i="63"/>
  <c r="A842" i="63"/>
  <c r="A841" i="63"/>
  <c r="A840" i="63"/>
  <c r="A839" i="63"/>
  <c r="A838" i="63"/>
  <c r="A837" i="63"/>
  <c r="A836" i="63"/>
  <c r="A835" i="63"/>
  <c r="A834" i="63"/>
  <c r="A833" i="63"/>
  <c r="A832" i="63"/>
  <c r="A831" i="63"/>
  <c r="A830" i="63"/>
  <c r="A829" i="63"/>
  <c r="A828" i="63"/>
  <c r="A827" i="63"/>
  <c r="A826" i="63"/>
  <c r="A825" i="63"/>
  <c r="A824" i="63"/>
  <c r="A823" i="63"/>
  <c r="A822" i="63"/>
  <c r="A821" i="63"/>
  <c r="A820" i="63"/>
  <c r="A819" i="63"/>
  <c r="A818" i="63"/>
  <c r="A817" i="63"/>
  <c r="A816" i="63"/>
  <c r="A815" i="63"/>
  <c r="A814" i="63"/>
  <c r="A813" i="63"/>
  <c r="A812" i="63"/>
  <c r="A811" i="63"/>
  <c r="A810" i="63"/>
  <c r="A809" i="63"/>
  <c r="A808" i="63"/>
  <c r="A807" i="63"/>
  <c r="A806" i="63"/>
  <c r="A805" i="63"/>
  <c r="A804" i="63"/>
  <c r="A803" i="63"/>
  <c r="A802" i="63"/>
  <c r="A801" i="63"/>
  <c r="A800" i="63"/>
  <c r="A799" i="63"/>
  <c r="A798" i="63"/>
  <c r="A797" i="63"/>
  <c r="A796" i="63"/>
  <c r="A795" i="63"/>
  <c r="A794" i="63"/>
  <c r="A793" i="63"/>
  <c r="A792" i="63"/>
  <c r="A791" i="63"/>
  <c r="A790" i="63"/>
  <c r="A789" i="63"/>
  <c r="A788" i="63"/>
  <c r="A787" i="63"/>
  <c r="A786" i="63"/>
  <c r="A785" i="63"/>
  <c r="A784" i="63"/>
  <c r="A783" i="63"/>
  <c r="A782" i="63"/>
  <c r="A781" i="63"/>
  <c r="A780" i="63"/>
  <c r="A779" i="63"/>
  <c r="A778" i="63"/>
  <c r="A777" i="63"/>
  <c r="A776" i="63"/>
  <c r="A775" i="63"/>
  <c r="A774" i="63"/>
  <c r="A773" i="63"/>
  <c r="A772" i="63"/>
  <c r="A771" i="63"/>
  <c r="A770" i="63"/>
  <c r="A769" i="63"/>
  <c r="A768" i="63"/>
  <c r="A767" i="63"/>
  <c r="A766" i="63"/>
  <c r="A765" i="63"/>
  <c r="A764" i="63"/>
  <c r="A763" i="63"/>
  <c r="A762" i="63"/>
  <c r="A761" i="63"/>
  <c r="A760" i="63"/>
  <c r="A759" i="63"/>
  <c r="A758" i="63"/>
  <c r="A757" i="63"/>
  <c r="A756" i="63"/>
  <c r="A755" i="63"/>
  <c r="A754" i="63"/>
  <c r="A753" i="63"/>
  <c r="A752" i="63"/>
  <c r="A751" i="63"/>
  <c r="A750" i="63"/>
  <c r="A749" i="63"/>
  <c r="A748" i="63"/>
  <c r="A747" i="63"/>
  <c r="A746" i="63"/>
  <c r="A745" i="63"/>
  <c r="A744" i="63"/>
  <c r="A743" i="63"/>
  <c r="A742" i="63"/>
  <c r="A741" i="63"/>
  <c r="A740" i="63"/>
  <c r="A739" i="63"/>
  <c r="A738" i="63"/>
  <c r="A737" i="63"/>
  <c r="A736" i="63"/>
  <c r="A735" i="63"/>
  <c r="A734" i="63"/>
  <c r="A733" i="63"/>
  <c r="A732" i="63"/>
  <c r="A731" i="63"/>
  <c r="A730" i="63"/>
  <c r="A729" i="63"/>
  <c r="A728" i="63"/>
  <c r="A727" i="63"/>
  <c r="A726" i="63"/>
  <c r="A725" i="63"/>
  <c r="A724" i="63"/>
  <c r="A723" i="63"/>
  <c r="A722" i="63"/>
  <c r="A721" i="63"/>
  <c r="A720" i="63"/>
  <c r="A719" i="63"/>
  <c r="A718" i="63"/>
  <c r="A717" i="63"/>
  <c r="A716" i="63"/>
  <c r="A715" i="63"/>
  <c r="A714" i="63"/>
  <c r="A713" i="63"/>
  <c r="A712" i="63"/>
  <c r="A711" i="63"/>
  <c r="A710" i="63"/>
  <c r="A709" i="63"/>
  <c r="A708" i="63"/>
  <c r="A707" i="63"/>
  <c r="A706" i="63"/>
  <c r="A705" i="63"/>
  <c r="A704" i="63"/>
  <c r="A703" i="63"/>
  <c r="A702" i="63"/>
  <c r="A701" i="63"/>
  <c r="A700" i="63"/>
  <c r="A699" i="63"/>
  <c r="A698" i="63"/>
  <c r="A697" i="63"/>
  <c r="A696" i="63"/>
  <c r="A695" i="63"/>
  <c r="A694" i="63"/>
  <c r="A693" i="63"/>
  <c r="A692" i="63"/>
  <c r="A691" i="63"/>
  <c r="A690" i="63"/>
  <c r="A689" i="63"/>
  <c r="A688" i="63"/>
  <c r="A687" i="63"/>
  <c r="A686" i="63"/>
  <c r="A685" i="63"/>
  <c r="A684" i="63"/>
  <c r="A683" i="63"/>
  <c r="A682" i="63"/>
  <c r="A681" i="63"/>
  <c r="A680" i="63"/>
  <c r="A679" i="63"/>
  <c r="A678" i="63"/>
  <c r="A677" i="63"/>
  <c r="A676" i="63"/>
  <c r="A675" i="63"/>
  <c r="A674" i="63"/>
  <c r="A673" i="63"/>
  <c r="A672" i="63"/>
  <c r="A671" i="63"/>
  <c r="A670" i="63"/>
  <c r="A669" i="63"/>
  <c r="A668" i="63"/>
  <c r="A667" i="63"/>
  <c r="A666" i="63"/>
  <c r="A665" i="63"/>
  <c r="A664" i="63"/>
  <c r="A663" i="63"/>
  <c r="A662" i="63"/>
  <c r="A661" i="63"/>
  <c r="A660" i="63"/>
  <c r="A659" i="63"/>
  <c r="A658" i="63"/>
  <c r="A657" i="63"/>
  <c r="A656" i="63"/>
  <c r="A655" i="63"/>
  <c r="A654" i="63"/>
  <c r="A653" i="63"/>
  <c r="A652" i="63"/>
  <c r="A651" i="63"/>
  <c r="A650" i="63"/>
  <c r="A649" i="63"/>
  <c r="A648" i="63"/>
  <c r="A647" i="63"/>
  <c r="A646" i="63"/>
  <c r="A645" i="63"/>
  <c r="A644" i="63"/>
  <c r="A643" i="63"/>
  <c r="A642" i="63"/>
  <c r="A641" i="63"/>
  <c r="A640" i="63"/>
  <c r="A639" i="63"/>
  <c r="A638" i="63"/>
  <c r="A637" i="63"/>
  <c r="A636" i="63"/>
  <c r="A635" i="63"/>
  <c r="A634" i="63"/>
  <c r="A633" i="63"/>
  <c r="A632" i="63"/>
  <c r="A631" i="63"/>
  <c r="A630" i="63"/>
  <c r="A629" i="63"/>
  <c r="A628" i="63"/>
  <c r="A627" i="63"/>
  <c r="A626" i="63"/>
  <c r="A625" i="63"/>
  <c r="A624" i="63"/>
  <c r="A623" i="63"/>
  <c r="A622" i="63"/>
  <c r="A621" i="63"/>
  <c r="A620" i="63"/>
  <c r="A619" i="63"/>
  <c r="A618" i="63"/>
  <c r="A617" i="63"/>
  <c r="A616" i="63"/>
  <c r="A615" i="63"/>
  <c r="A614" i="63"/>
  <c r="A613" i="63"/>
  <c r="A612" i="63"/>
  <c r="A611" i="63"/>
  <c r="A610" i="63"/>
  <c r="A609" i="63"/>
  <c r="A608" i="63"/>
  <c r="A607" i="63"/>
  <c r="A606" i="63"/>
  <c r="A605" i="63"/>
  <c r="A604" i="63"/>
  <c r="A603" i="63"/>
  <c r="A602" i="63"/>
  <c r="A601" i="63"/>
  <c r="A600" i="63"/>
  <c r="A599" i="63"/>
  <c r="A598" i="63"/>
  <c r="A597" i="63"/>
  <c r="A596" i="63"/>
  <c r="A595" i="63"/>
  <c r="A594" i="63"/>
  <c r="A593" i="63"/>
  <c r="A592" i="63"/>
  <c r="A591" i="63"/>
  <c r="A590" i="63"/>
  <c r="A589" i="63"/>
  <c r="A588" i="63"/>
  <c r="A587" i="63"/>
  <c r="A586" i="63"/>
  <c r="A585" i="63"/>
  <c r="A584" i="63"/>
  <c r="A583" i="63"/>
  <c r="A582" i="63"/>
  <c r="A581" i="63"/>
  <c r="A580" i="63"/>
  <c r="A579" i="63"/>
  <c r="A578" i="63"/>
  <c r="A577" i="63"/>
  <c r="A576" i="63"/>
  <c r="A575" i="63"/>
  <c r="A574" i="63"/>
  <c r="A573" i="63"/>
  <c r="A572" i="63"/>
  <c r="A571" i="63"/>
  <c r="A570" i="63"/>
  <c r="A569" i="63"/>
  <c r="A568" i="63"/>
  <c r="A567" i="63"/>
  <c r="A566" i="63"/>
  <c r="A565" i="63"/>
  <c r="A564" i="63"/>
  <c r="A563" i="63"/>
  <c r="A562" i="63"/>
  <c r="A561" i="63"/>
  <c r="A560" i="63"/>
  <c r="A559" i="63"/>
  <c r="A558" i="63"/>
  <c r="A557" i="63"/>
  <c r="A556" i="63"/>
  <c r="A555" i="63"/>
  <c r="A554" i="63"/>
  <c r="A553" i="63"/>
  <c r="A552" i="63"/>
  <c r="A551" i="63"/>
  <c r="A550" i="63"/>
  <c r="A549" i="63"/>
  <c r="A548" i="63"/>
  <c r="A547" i="63"/>
  <c r="A546" i="63"/>
  <c r="A545" i="63"/>
  <c r="A544" i="63"/>
  <c r="A543" i="63"/>
  <c r="A542" i="63"/>
  <c r="A541" i="63"/>
  <c r="A540" i="63"/>
  <c r="A539" i="63"/>
  <c r="A538" i="63"/>
  <c r="A537" i="63"/>
  <c r="A536" i="63"/>
  <c r="A535" i="63"/>
  <c r="A534" i="63"/>
  <c r="A533" i="63"/>
  <c r="A532" i="63"/>
  <c r="A531" i="63"/>
  <c r="A530" i="63"/>
  <c r="A529" i="63"/>
  <c r="A528" i="63"/>
  <c r="A527" i="63"/>
  <c r="A526" i="63"/>
  <c r="A525" i="63"/>
  <c r="A524" i="63"/>
  <c r="A523" i="63"/>
  <c r="A522" i="63"/>
  <c r="A521" i="63"/>
  <c r="A520" i="63"/>
  <c r="A519" i="63"/>
  <c r="A518" i="63"/>
  <c r="A517" i="63"/>
  <c r="A516" i="63"/>
  <c r="A515" i="63"/>
  <c r="A514" i="63"/>
  <c r="A513" i="63"/>
  <c r="A512" i="63"/>
  <c r="A511" i="63"/>
  <c r="A510" i="63"/>
  <c r="A509" i="63"/>
  <c r="A508" i="63"/>
  <c r="A507" i="63"/>
  <c r="A506" i="63"/>
  <c r="A505" i="63"/>
  <c r="A504" i="63"/>
  <c r="A503" i="63"/>
  <c r="A502" i="63"/>
  <c r="A501" i="63"/>
  <c r="A500" i="63"/>
  <c r="A499" i="63"/>
  <c r="A498" i="63"/>
  <c r="A497" i="63"/>
  <c r="A496" i="63"/>
  <c r="A495" i="63"/>
  <c r="A494" i="63"/>
  <c r="A493" i="63"/>
  <c r="A492" i="63"/>
  <c r="A491" i="63"/>
  <c r="A490" i="63"/>
  <c r="A489" i="63"/>
  <c r="A488" i="63"/>
  <c r="A487" i="63"/>
  <c r="A486" i="63"/>
  <c r="A485" i="63"/>
  <c r="A484" i="63"/>
  <c r="A483" i="63"/>
  <c r="A482" i="63"/>
  <c r="A481" i="63"/>
  <c r="A480" i="63"/>
  <c r="A479" i="63"/>
  <c r="A478" i="63"/>
  <c r="A477" i="63"/>
  <c r="A476" i="63"/>
  <c r="A475" i="63"/>
  <c r="A474" i="63"/>
  <c r="A473" i="63"/>
  <c r="A472" i="63"/>
  <c r="A471" i="63"/>
  <c r="A470" i="63"/>
  <c r="A469" i="63"/>
  <c r="A468" i="63"/>
  <c r="A467" i="63"/>
  <c r="A466" i="63"/>
  <c r="A465" i="63"/>
  <c r="A464" i="63"/>
  <c r="A463" i="63"/>
  <c r="A462" i="63"/>
  <c r="A461" i="63"/>
  <c r="A460" i="63"/>
  <c r="A459" i="63"/>
  <c r="A458" i="63"/>
  <c r="A457" i="63"/>
  <c r="A456" i="63"/>
  <c r="A455" i="63"/>
  <c r="A454" i="63"/>
  <c r="A453" i="63"/>
  <c r="A452" i="63"/>
  <c r="A451" i="63"/>
  <c r="A450" i="63"/>
  <c r="A449" i="63"/>
  <c r="A448" i="63"/>
  <c r="A447" i="63"/>
  <c r="A446" i="63"/>
  <c r="A445" i="63"/>
  <c r="A444" i="63"/>
  <c r="A443" i="63"/>
  <c r="A442" i="63"/>
  <c r="A441" i="63"/>
  <c r="A440" i="63"/>
  <c r="A439" i="63"/>
  <c r="A438" i="63"/>
  <c r="A437" i="63"/>
  <c r="A436" i="63"/>
  <c r="A435" i="63"/>
  <c r="A434" i="63"/>
  <c r="A433" i="63"/>
  <c r="A432" i="63"/>
  <c r="A431" i="63"/>
  <c r="A430" i="63"/>
  <c r="A429" i="63"/>
  <c r="A428" i="63"/>
  <c r="A427" i="63"/>
  <c r="A426" i="63"/>
  <c r="A425" i="63"/>
  <c r="A424" i="63"/>
  <c r="A423" i="63"/>
  <c r="A422" i="63"/>
  <c r="A421" i="63"/>
  <c r="A420" i="63"/>
  <c r="A419" i="63"/>
  <c r="A418" i="63"/>
  <c r="A417" i="63"/>
  <c r="A416" i="63"/>
  <c r="A415" i="63"/>
  <c r="A414" i="63"/>
  <c r="A413" i="63"/>
  <c r="A412" i="63"/>
  <c r="A411" i="63"/>
  <c r="A410" i="63"/>
  <c r="A409" i="63"/>
  <c r="A408" i="63"/>
  <c r="A407" i="63"/>
  <c r="A406" i="63"/>
  <c r="A405" i="63"/>
  <c r="A404" i="63"/>
  <c r="A403" i="63"/>
  <c r="A402" i="63"/>
  <c r="A401" i="63"/>
  <c r="A400" i="63"/>
  <c r="A399" i="63"/>
  <c r="A398" i="63"/>
  <c r="A397" i="63"/>
  <c r="A396" i="63"/>
  <c r="A395" i="63"/>
  <c r="A394" i="63"/>
  <c r="A393" i="63"/>
  <c r="A392" i="63"/>
  <c r="A391" i="63"/>
  <c r="A390" i="63"/>
  <c r="A389" i="63"/>
  <c r="A388" i="63"/>
  <c r="A387" i="63"/>
  <c r="A386" i="63"/>
  <c r="A385" i="63"/>
  <c r="A384" i="63"/>
  <c r="A383" i="63"/>
  <c r="A382" i="63"/>
  <c r="A381" i="63"/>
  <c r="A380" i="63"/>
  <c r="A379" i="63"/>
  <c r="A378" i="63"/>
  <c r="A377" i="63"/>
  <c r="A376" i="63"/>
  <c r="A375" i="63"/>
  <c r="A374" i="63"/>
  <c r="A373" i="63"/>
  <c r="A372" i="63"/>
  <c r="A371" i="63"/>
  <c r="A370" i="63"/>
  <c r="A369" i="63"/>
  <c r="A368" i="63"/>
  <c r="A367" i="63"/>
  <c r="A366" i="63"/>
  <c r="A365" i="63"/>
  <c r="A364" i="63"/>
  <c r="A363" i="63"/>
  <c r="A362" i="63"/>
  <c r="A361" i="63"/>
  <c r="A360" i="63"/>
  <c r="A359" i="63"/>
  <c r="A358" i="63"/>
  <c r="A357" i="63"/>
  <c r="A356" i="63"/>
  <c r="A355" i="63"/>
  <c r="A354" i="63"/>
  <c r="A353" i="63"/>
  <c r="A352" i="63"/>
  <c r="A351" i="63"/>
  <c r="A350" i="63"/>
  <c r="A349" i="63"/>
  <c r="A348" i="63"/>
  <c r="A347" i="63"/>
  <c r="A346" i="63"/>
  <c r="A345" i="63"/>
  <c r="A344" i="63"/>
  <c r="A343" i="63"/>
  <c r="A342" i="63"/>
  <c r="A341" i="63"/>
  <c r="A340" i="63"/>
  <c r="A339" i="63"/>
  <c r="A338" i="63"/>
  <c r="A337" i="63"/>
  <c r="A336" i="63"/>
  <c r="A335" i="63"/>
  <c r="A334" i="63"/>
  <c r="A333" i="63"/>
  <c r="A332" i="63"/>
  <c r="A331" i="63"/>
  <c r="A330" i="63"/>
  <c r="A329" i="63"/>
  <c r="A328" i="63"/>
  <c r="A327" i="63"/>
  <c r="A326" i="63"/>
  <c r="A325" i="63"/>
  <c r="A324" i="63"/>
  <c r="A323" i="63"/>
  <c r="A322" i="63"/>
  <c r="A321" i="63"/>
  <c r="A320" i="63"/>
  <c r="A319" i="63"/>
  <c r="A318" i="63"/>
  <c r="A317" i="63"/>
  <c r="A316" i="63"/>
  <c r="A315" i="63"/>
  <c r="A314" i="63"/>
  <c r="A313" i="63"/>
  <c r="A312" i="63"/>
  <c r="A311" i="63"/>
  <c r="A310" i="63"/>
  <c r="A309" i="63"/>
  <c r="A308" i="63"/>
  <c r="A307" i="63"/>
  <c r="A306" i="63"/>
  <c r="A305" i="63"/>
  <c r="A304" i="63"/>
  <c r="A303" i="63"/>
  <c r="A302" i="63"/>
  <c r="A301" i="63"/>
  <c r="A300" i="63"/>
  <c r="A299" i="63"/>
  <c r="A298" i="63"/>
  <c r="A297" i="63"/>
  <c r="A296" i="63"/>
  <c r="A295" i="63"/>
  <c r="A294" i="63"/>
  <c r="A293" i="63"/>
  <c r="A292" i="63"/>
  <c r="A291" i="63"/>
  <c r="A290" i="63"/>
  <c r="A289" i="63"/>
  <c r="A288" i="63"/>
  <c r="A287" i="63"/>
  <c r="A286" i="63"/>
  <c r="A285" i="63"/>
  <c r="A284" i="63"/>
  <c r="A283" i="63"/>
  <c r="A282" i="63"/>
  <c r="A281" i="63"/>
  <c r="A280" i="63"/>
  <c r="A279" i="63"/>
  <c r="A278" i="63"/>
  <c r="A277" i="63"/>
  <c r="A276" i="63"/>
  <c r="A275" i="63"/>
  <c r="A274" i="63"/>
  <c r="A273" i="63"/>
  <c r="A272" i="63"/>
  <c r="A271" i="63"/>
  <c r="A270" i="63"/>
  <c r="A269" i="63"/>
  <c r="A268" i="63"/>
  <c r="A267" i="63"/>
  <c r="A266" i="63"/>
  <c r="A265" i="63"/>
  <c r="A264" i="63"/>
  <c r="A263" i="63"/>
  <c r="A262" i="63"/>
  <c r="A261" i="63"/>
  <c r="A260" i="63"/>
  <c r="A259" i="63"/>
  <c r="A258" i="63"/>
  <c r="A257" i="63"/>
  <c r="A256" i="63"/>
  <c r="A255" i="63"/>
  <c r="A254" i="63"/>
  <c r="A253" i="63"/>
  <c r="A252" i="63"/>
  <c r="A251" i="63"/>
  <c r="A250" i="63"/>
  <c r="A249" i="63"/>
  <c r="A248" i="63"/>
  <c r="A247" i="63"/>
  <c r="A246" i="63"/>
  <c r="A245" i="63"/>
  <c r="A244" i="63"/>
  <c r="A243" i="63"/>
  <c r="A242" i="63"/>
  <c r="A241" i="63"/>
  <c r="A240" i="63"/>
  <c r="A239" i="63"/>
  <c r="A238" i="63"/>
  <c r="A237" i="63"/>
  <c r="A236" i="63"/>
  <c r="A235" i="63"/>
  <c r="A234" i="63"/>
  <c r="A233" i="63"/>
  <c r="A232" i="63"/>
  <c r="A231" i="63"/>
  <c r="A230" i="63"/>
  <c r="A229" i="63"/>
  <c r="A228" i="63"/>
  <c r="A227" i="63"/>
  <c r="A226" i="63"/>
  <c r="A225" i="63"/>
  <c r="A224" i="63"/>
  <c r="A223" i="63"/>
  <c r="A222" i="63"/>
  <c r="A221" i="63"/>
  <c r="A220" i="63"/>
  <c r="A219" i="63"/>
  <c r="A218" i="63"/>
  <c r="A217" i="63"/>
  <c r="A216" i="63"/>
  <c r="A215" i="63"/>
  <c r="A214" i="63"/>
  <c r="A213" i="63"/>
  <c r="A212" i="63"/>
  <c r="A211" i="63"/>
  <c r="A210" i="63"/>
  <c r="A209" i="63"/>
  <c r="A208" i="63"/>
  <c r="A207" i="63"/>
  <c r="A206" i="63"/>
  <c r="A205" i="63"/>
  <c r="A204" i="63"/>
  <c r="A203" i="63"/>
  <c r="A202" i="63"/>
  <c r="A201" i="63"/>
  <c r="A200" i="63"/>
  <c r="A199" i="63"/>
  <c r="A198" i="63"/>
  <c r="A197" i="63"/>
  <c r="A196" i="63"/>
  <c r="A195" i="63"/>
  <c r="A194" i="63"/>
  <c r="A193" i="63"/>
  <c r="A192" i="63"/>
  <c r="A191" i="63"/>
  <c r="A190" i="63"/>
  <c r="A189" i="63"/>
  <c r="A188" i="63"/>
  <c r="A187" i="63"/>
  <c r="A186" i="63"/>
  <c r="A185" i="63"/>
  <c r="A184" i="63"/>
  <c r="A183" i="63"/>
  <c r="A182" i="63"/>
  <c r="A181" i="63"/>
  <c r="A180" i="63"/>
  <c r="A179" i="63"/>
  <c r="A178" i="63"/>
  <c r="A177" i="63"/>
  <c r="A176" i="63"/>
  <c r="A175" i="63"/>
  <c r="A174" i="63"/>
  <c r="A173" i="63"/>
  <c r="A172" i="63"/>
  <c r="A171" i="63"/>
  <c r="A170" i="63"/>
  <c r="A169" i="63"/>
  <c r="A168" i="63"/>
  <c r="A167" i="63"/>
  <c r="A166" i="63"/>
  <c r="A165" i="63"/>
  <c r="A164" i="63"/>
  <c r="A163" i="63"/>
  <c r="A162" i="63"/>
  <c r="A161" i="63"/>
  <c r="A160" i="63"/>
  <c r="A159" i="63"/>
  <c r="A158" i="63"/>
  <c r="A157" i="63"/>
  <c r="A156" i="63"/>
  <c r="A155" i="63"/>
  <c r="A154" i="63"/>
  <c r="A153" i="63"/>
  <c r="A152" i="63"/>
  <c r="A151" i="63"/>
  <c r="A150" i="63"/>
  <c r="A149" i="63"/>
  <c r="A148" i="63"/>
  <c r="A147" i="63"/>
  <c r="A146" i="63"/>
  <c r="A145" i="63"/>
  <c r="A144" i="63"/>
  <c r="A143" i="63"/>
  <c r="A142" i="63"/>
  <c r="A141" i="63"/>
  <c r="A140" i="63"/>
  <c r="A139" i="63"/>
  <c r="A138" i="63"/>
  <c r="A137" i="63"/>
  <c r="A136" i="63"/>
  <c r="A135" i="63"/>
  <c r="A134" i="63"/>
  <c r="A133" i="63"/>
  <c r="A132" i="63"/>
  <c r="A131" i="63"/>
  <c r="A130" i="63"/>
  <c r="A129" i="63"/>
  <c r="A128" i="63"/>
  <c r="A127" i="63"/>
  <c r="A126" i="63"/>
  <c r="A125" i="63"/>
  <c r="A124" i="63"/>
  <c r="A123" i="63"/>
  <c r="A122" i="63"/>
  <c r="A121" i="63"/>
  <c r="A120" i="63"/>
  <c r="A119" i="63"/>
  <c r="A118" i="63"/>
  <c r="A117" i="63"/>
  <c r="A116" i="63"/>
  <c r="A115" i="63"/>
  <c r="A114" i="63"/>
  <c r="A113" i="63"/>
  <c r="A112" i="63"/>
  <c r="A111" i="63"/>
  <c r="A110" i="63"/>
  <c r="A109" i="63"/>
  <c r="A108" i="63"/>
  <c r="A107" i="63"/>
  <c r="A106" i="63"/>
  <c r="A105" i="63"/>
  <c r="A104" i="63"/>
  <c r="A103" i="63"/>
  <c r="A102" i="63"/>
  <c r="A101" i="63"/>
  <c r="A100" i="63"/>
  <c r="A99" i="63"/>
  <c r="A98" i="63"/>
  <c r="A97" i="63"/>
  <c r="A96" i="63"/>
  <c r="A95" i="63"/>
  <c r="A94" i="63"/>
  <c r="A93" i="63"/>
  <c r="A92" i="63"/>
  <c r="A91" i="63"/>
  <c r="A90" i="63"/>
  <c r="A89" i="63"/>
  <c r="A88" i="63"/>
  <c r="A87" i="63"/>
  <c r="A86" i="63"/>
  <c r="A85" i="63"/>
  <c r="A84" i="63"/>
  <c r="A83" i="63"/>
  <c r="A82" i="63"/>
  <c r="A81" i="63"/>
  <c r="A80" i="63"/>
  <c r="A79" i="63"/>
  <c r="A78" i="63"/>
  <c r="A77" i="63"/>
  <c r="A76" i="63"/>
  <c r="A75" i="63"/>
  <c r="A74" i="63"/>
  <c r="A73" i="63"/>
  <c r="A72" i="63"/>
  <c r="A71" i="63"/>
  <c r="A70" i="63"/>
  <c r="A69" i="63"/>
  <c r="A68" i="63"/>
  <c r="A67" i="63"/>
  <c r="A66" i="63"/>
  <c r="A65" i="63"/>
  <c r="A64" i="63"/>
  <c r="A63" i="63"/>
  <c r="A62" i="63"/>
  <c r="A61" i="63"/>
  <c r="A60" i="63"/>
  <c r="A59" i="63"/>
  <c r="A58" i="63"/>
  <c r="A57" i="63"/>
  <c r="A56" i="63"/>
  <c r="A55" i="63"/>
  <c r="A54" i="63"/>
  <c r="A53" i="63"/>
  <c r="A52" i="63"/>
  <c r="A51" i="63"/>
  <c r="A50" i="63"/>
  <c r="A49" i="63"/>
  <c r="A48" i="63"/>
  <c r="A47" i="63"/>
  <c r="A46" i="63"/>
  <c r="A45" i="63"/>
  <c r="A44" i="63"/>
  <c r="A43" i="63"/>
  <c r="A42" i="63"/>
  <c r="A41" i="63"/>
  <c r="A40" i="63"/>
  <c r="A39" i="63"/>
  <c r="A38" i="63"/>
  <c r="A37" i="63"/>
  <c r="A36" i="63"/>
  <c r="A35" i="63"/>
  <c r="A34" i="63"/>
  <c r="A33" i="63"/>
  <c r="A32" i="63"/>
  <c r="A31" i="63"/>
  <c r="A30" i="63"/>
  <c r="A29" i="63"/>
  <c r="A28" i="63"/>
  <c r="A27" i="63"/>
  <c r="A26" i="63"/>
  <c r="A25" i="63"/>
  <c r="A24" i="63"/>
  <c r="A23" i="63"/>
  <c r="A22" i="63"/>
  <c r="A21" i="63"/>
  <c r="A20" i="63"/>
  <c r="A19" i="63"/>
  <c r="A18" i="63"/>
  <c r="A17" i="63"/>
  <c r="A16" i="63"/>
  <c r="A15" i="63"/>
  <c r="A14" i="63"/>
  <c r="A13" i="63"/>
  <c r="A12" i="63"/>
  <c r="A11" i="63"/>
  <c r="A10" i="63"/>
  <c r="A9" i="63"/>
  <c r="A8" i="63"/>
  <c r="A7" i="63"/>
  <c r="Q1489" i="63" l="1"/>
  <c r="Q1383" i="63"/>
  <c r="Q1277" i="63"/>
  <c r="Q1171" i="63"/>
  <c r="Q1065" i="63"/>
  <c r="Q959" i="63"/>
  <c r="Q853" i="63"/>
  <c r="Q747" i="63"/>
  <c r="Q641" i="63"/>
  <c r="Q535" i="63"/>
  <c r="Q429" i="63"/>
  <c r="Q323" i="63"/>
  <c r="Q217" i="63"/>
  <c r="Q111" i="63"/>
  <c r="P111" i="62"/>
  <c r="P111" i="61"/>
  <c r="Q111" i="61"/>
  <c r="P111" i="60"/>
  <c r="P1489" i="64" l="1"/>
  <c r="P1383" i="64"/>
  <c r="P1277" i="64"/>
  <c r="P1171" i="64"/>
  <c r="P1065" i="64"/>
  <c r="P959" i="64"/>
  <c r="P853" i="64"/>
  <c r="P747" i="64"/>
  <c r="P641" i="64"/>
  <c r="P535" i="64"/>
  <c r="P429" i="64"/>
  <c r="P323" i="64"/>
  <c r="P217" i="64"/>
  <c r="P111" i="64"/>
  <c r="O1489" i="64"/>
  <c r="O1383" i="64"/>
  <c r="O1277" i="64"/>
  <c r="O1171" i="64"/>
  <c r="O1065" i="64"/>
  <c r="O959" i="64"/>
  <c r="O853" i="64"/>
  <c r="O747" i="64"/>
  <c r="O641" i="64"/>
  <c r="O535" i="64"/>
  <c r="O429" i="64"/>
  <c r="O323" i="64"/>
  <c r="O217" i="64"/>
  <c r="O111" i="64"/>
  <c r="P1489" i="63"/>
  <c r="P1383" i="63"/>
  <c r="P1277" i="63"/>
  <c r="P1171" i="63"/>
  <c r="P1065" i="63"/>
  <c r="P959" i="63"/>
  <c r="P853" i="63"/>
  <c r="P747" i="63"/>
  <c r="P641" i="63"/>
  <c r="P535" i="63"/>
  <c r="P429" i="63"/>
  <c r="P323" i="63"/>
  <c r="P217" i="63"/>
  <c r="P111" i="63"/>
  <c r="O111" i="62"/>
  <c r="O111" i="60"/>
  <c r="O111" i="61"/>
  <c r="N1383" i="64"/>
  <c r="M1277" i="64"/>
  <c r="N1277" i="64"/>
  <c r="N1171" i="64"/>
  <c r="M1065" i="64"/>
  <c r="N1065" i="64"/>
  <c r="L959" i="64"/>
  <c r="M959" i="64"/>
  <c r="N959" i="64"/>
  <c r="M853" i="64"/>
  <c r="N853" i="64"/>
  <c r="M747" i="64"/>
  <c r="N747" i="64"/>
  <c r="M641" i="64"/>
  <c r="N641" i="64"/>
  <c r="M535" i="64"/>
  <c r="N535" i="64"/>
  <c r="M429" i="64"/>
  <c r="N429" i="64"/>
  <c r="N217" i="64"/>
  <c r="N323" i="64"/>
  <c r="N111" i="64"/>
  <c r="N1489" i="64"/>
  <c r="O1489" i="63"/>
  <c r="O1383" i="63"/>
  <c r="O1277" i="63"/>
  <c r="O1171" i="63"/>
  <c r="O1065" i="63"/>
  <c r="O959" i="63"/>
  <c r="O853" i="63"/>
  <c r="O747" i="63"/>
  <c r="O641" i="63"/>
  <c r="O535" i="63"/>
  <c r="O429" i="63"/>
  <c r="O323" i="63"/>
  <c r="O217" i="63"/>
  <c r="O111" i="63"/>
  <c r="N111" i="62"/>
  <c r="N111" i="61"/>
  <c r="N111" i="60"/>
  <c r="M1489" i="64"/>
  <c r="F1489" i="63"/>
  <c r="G1489" i="63"/>
  <c r="H1489" i="63"/>
  <c r="I1489" i="63"/>
  <c r="J1489" i="63"/>
  <c r="K1489" i="63"/>
  <c r="L1489" i="63"/>
  <c r="M1489" i="63"/>
  <c r="N1489" i="63"/>
  <c r="E1489" i="63"/>
  <c r="F1383" i="63"/>
  <c r="G1383" i="63"/>
  <c r="H1383" i="63"/>
  <c r="I1383" i="63"/>
  <c r="J1383" i="63"/>
  <c r="K1383" i="63"/>
  <c r="L1383" i="63"/>
  <c r="M1383" i="63"/>
  <c r="N1383" i="63"/>
  <c r="E1383" i="63"/>
  <c r="F1277" i="63"/>
  <c r="G1277" i="63"/>
  <c r="H1277" i="63"/>
  <c r="I1277" i="63"/>
  <c r="J1277" i="63"/>
  <c r="K1277" i="63"/>
  <c r="L1277" i="63"/>
  <c r="M1277" i="63"/>
  <c r="N1277" i="63"/>
  <c r="E1277" i="63"/>
  <c r="F1171" i="63"/>
  <c r="G1171" i="63"/>
  <c r="H1171" i="63"/>
  <c r="I1171" i="63"/>
  <c r="J1171" i="63"/>
  <c r="K1171" i="63"/>
  <c r="L1171" i="63"/>
  <c r="M1171" i="63"/>
  <c r="N1171" i="63"/>
  <c r="E1171" i="63"/>
  <c r="F1065" i="63"/>
  <c r="G1065" i="63"/>
  <c r="H1065" i="63"/>
  <c r="I1065" i="63"/>
  <c r="J1065" i="63"/>
  <c r="K1065" i="63"/>
  <c r="L1065" i="63"/>
  <c r="M1065" i="63"/>
  <c r="N1065" i="63"/>
  <c r="E1065" i="63"/>
  <c r="F959" i="63"/>
  <c r="G959" i="63"/>
  <c r="H959" i="63"/>
  <c r="I959" i="63"/>
  <c r="J959" i="63"/>
  <c r="K959" i="63"/>
  <c r="L959" i="63"/>
  <c r="M959" i="63"/>
  <c r="N959" i="63"/>
  <c r="E959" i="63"/>
  <c r="F853" i="63"/>
  <c r="G853" i="63"/>
  <c r="H853" i="63"/>
  <c r="I853" i="63"/>
  <c r="J853" i="63"/>
  <c r="K853" i="63"/>
  <c r="L853" i="63"/>
  <c r="M853" i="63"/>
  <c r="N853" i="63"/>
  <c r="E853" i="63"/>
  <c r="F747" i="63"/>
  <c r="G747" i="63"/>
  <c r="H747" i="63"/>
  <c r="I747" i="63"/>
  <c r="J747" i="63"/>
  <c r="K747" i="63"/>
  <c r="L747" i="63"/>
  <c r="M747" i="63"/>
  <c r="N747" i="63"/>
  <c r="E747" i="63"/>
  <c r="F641" i="63"/>
  <c r="G641" i="63"/>
  <c r="H641" i="63"/>
  <c r="I641" i="63"/>
  <c r="J641" i="63"/>
  <c r="K641" i="63"/>
  <c r="L641" i="63"/>
  <c r="M641" i="63"/>
  <c r="N641" i="63"/>
  <c r="E641" i="63"/>
  <c r="F535" i="63"/>
  <c r="G535" i="63"/>
  <c r="H535" i="63"/>
  <c r="I535" i="63"/>
  <c r="J535" i="63"/>
  <c r="K535" i="63"/>
  <c r="L535" i="63"/>
  <c r="M535" i="63"/>
  <c r="N535" i="63"/>
  <c r="E535" i="63"/>
  <c r="F429" i="63"/>
  <c r="G429" i="63"/>
  <c r="H429" i="63"/>
  <c r="I429" i="63"/>
  <c r="J429" i="63"/>
  <c r="K429" i="63"/>
  <c r="L429" i="63"/>
  <c r="M429" i="63"/>
  <c r="N429" i="63"/>
  <c r="E429" i="63"/>
  <c r="F323" i="63"/>
  <c r="G323" i="63"/>
  <c r="H323" i="63"/>
  <c r="I323" i="63"/>
  <c r="J323" i="63"/>
  <c r="K323" i="63"/>
  <c r="L323" i="63"/>
  <c r="M323" i="63"/>
  <c r="N323" i="63"/>
  <c r="E323" i="63"/>
  <c r="N217" i="63"/>
  <c r="M217" i="63"/>
  <c r="L217" i="63"/>
  <c r="K217" i="63"/>
  <c r="J217" i="63"/>
  <c r="I217" i="63"/>
  <c r="H217" i="63"/>
  <c r="G217" i="63"/>
  <c r="F217" i="63"/>
  <c r="E217" i="63"/>
  <c r="N111" i="63"/>
  <c r="M111" i="63"/>
  <c r="L111" i="63"/>
  <c r="K111" i="63"/>
  <c r="J111" i="63"/>
  <c r="I111" i="63"/>
  <c r="H111" i="63"/>
  <c r="G111" i="63"/>
  <c r="F111" i="63"/>
  <c r="E111" i="63"/>
  <c r="D111" i="62"/>
  <c r="E111" i="62"/>
  <c r="F111" i="62"/>
  <c r="G111" i="62"/>
  <c r="H111" i="62"/>
  <c r="I111" i="62"/>
  <c r="J111" i="62"/>
  <c r="K111" i="62"/>
  <c r="L111" i="62"/>
  <c r="M111" i="62"/>
  <c r="D111" i="61"/>
  <c r="E111" i="61"/>
  <c r="F111" i="61"/>
  <c r="G111" i="61"/>
  <c r="H111" i="61"/>
  <c r="I111" i="61"/>
  <c r="J111" i="61"/>
  <c r="K111" i="61"/>
  <c r="L111" i="61"/>
  <c r="M111" i="61"/>
  <c r="D111" i="60"/>
  <c r="E111" i="60"/>
  <c r="F111" i="60"/>
  <c r="G111" i="60"/>
  <c r="H111" i="60"/>
  <c r="I111" i="60"/>
  <c r="J111" i="60"/>
  <c r="K111" i="60"/>
  <c r="L111" i="60"/>
  <c r="M111" i="60"/>
  <c r="L1489" i="64"/>
  <c r="K1489" i="64"/>
  <c r="J1489" i="64"/>
  <c r="I1489" i="64"/>
  <c r="M1383" i="64"/>
  <c r="L1383" i="64"/>
  <c r="K1383" i="64"/>
  <c r="J1383" i="64"/>
  <c r="I1383" i="64"/>
  <c r="L1277" i="64"/>
  <c r="K1277" i="64"/>
  <c r="J1277" i="64"/>
  <c r="I1277" i="64"/>
  <c r="M1171" i="64"/>
  <c r="L1171" i="64"/>
  <c r="K1171" i="64"/>
  <c r="J1171" i="64"/>
  <c r="I1171" i="64"/>
  <c r="L1065" i="64"/>
  <c r="K1065" i="64"/>
  <c r="J1065" i="64"/>
  <c r="I1065" i="64"/>
  <c r="K959" i="64"/>
  <c r="I959" i="64"/>
  <c r="J926" i="64"/>
  <c r="J925" i="64"/>
  <c r="J917" i="64"/>
  <c r="J900" i="64"/>
  <c r="L853" i="64"/>
  <c r="K853" i="64"/>
  <c r="J853" i="64"/>
  <c r="I853" i="64"/>
  <c r="L747" i="64"/>
  <c r="K747" i="64"/>
  <c r="J747" i="64"/>
  <c r="I747" i="64"/>
  <c r="L641" i="64"/>
  <c r="K641" i="64"/>
  <c r="J641" i="64"/>
  <c r="I641" i="64"/>
  <c r="L535" i="64"/>
  <c r="K535" i="64"/>
  <c r="J535" i="64"/>
  <c r="I535" i="64"/>
  <c r="L429" i="64"/>
  <c r="K429" i="64"/>
  <c r="J429" i="64"/>
  <c r="I429" i="64"/>
  <c r="M323" i="64"/>
  <c r="L323" i="64"/>
  <c r="K323" i="64"/>
  <c r="J323" i="64"/>
  <c r="I323" i="64"/>
  <c r="M217" i="64"/>
  <c r="L217" i="64"/>
  <c r="K217" i="64"/>
  <c r="J217" i="64"/>
  <c r="I217" i="64"/>
  <c r="M111" i="64"/>
  <c r="L111" i="64"/>
  <c r="K111" i="64"/>
  <c r="J111" i="64"/>
  <c r="I111" i="64"/>
  <c r="Q111" i="62"/>
  <c r="J959" i="64" l="1"/>
</calcChain>
</file>

<file path=xl/sharedStrings.xml><?xml version="1.0" encoding="utf-8"?>
<sst xmlns="http://schemas.openxmlformats.org/spreadsheetml/2006/main" count="4706" uniqueCount="182">
  <si>
    <t>Toneladas (T)</t>
  </si>
  <si>
    <t>A1090 - Cenizas de la incineración de cables de cobre recubiertos.</t>
  </si>
  <si>
    <t>A4160 - Carbono activado consumido no incluido en la lista B (véase el correspondiente apartado de la lista B B2060).</t>
  </si>
  <si>
    <t>A4150 - Sustancias químicas de desecho, no identificadas o nuevas, resultantes de la investigación y el desarrollo o de las actividades de enseñanza y cuyos efectos en el ser humano o el medio ambiente no se conozcan.</t>
  </si>
  <si>
    <t>A4140 - Desechos consistentes o que contienen productos químicos que no responden a las especificaciones o caducados correspondientes a las categorías del anexo I, y que muestran las características peligrosas del Anexo III.</t>
  </si>
  <si>
    <t>A4130 - Envases y contenedores de desechos que contienen sustancias incluidas en el Anexo I, en concentraciones suficientes como para mostrar las características peligrosas del Anexo III.</t>
  </si>
  <si>
    <t>A4120 - Desechos que contienen, consisten o están contaminados con peróxidos</t>
  </si>
  <si>
    <t>A4110 - Desechos que contienen, consisten o están contaminados con algunos de los productos siguientes: - Cualquier sustancia del grupo de los dibenzofuranos policlorados</t>
  </si>
  <si>
    <t>A4100 - Desechos resultantes de la utilización de dispositivos de control de la contaminación industrial para la depuración de los gases industriales, pero con exclusión de los desechos especificados en la lista B.</t>
  </si>
  <si>
    <t>A4090 - Desechos de soluciones ácidas o básicas, distintas de las especificadas en el apartado correspondiente de la lista B (véase el apartado correspondiente de la lista B B2120).</t>
  </si>
  <si>
    <t>A4080 - Desechos de carácter explosivo (pero con exclusión de los desechos especificados en la lista B).</t>
  </si>
  <si>
    <t>A4070 - Desechos resultantes de la producción, preparación y utilización de tintas, colorantes, pigmentos, pinturas, lacas o barnices, con exclusión de los desechos especificados en la lista B (véase el apartado correspondiente de la lista B B4010).</t>
  </si>
  <si>
    <t>A4060 - Desechos de mezclas y emulsiones de aceite y agua o de hidrocarburos y agua.</t>
  </si>
  <si>
    <t>A4050 - Desechos que contienen, consisten o están contaminados con algunos de los productos siguientes: - Cianuros inorgánicos, con excepción de residuos que contienen metales preciosos, en forma sólida, con trazas de cianuros inorgánicos</t>
  </si>
  <si>
    <t>A4040 - Desechos resultantes de la fabricación, preparación y utilización de productos químicos para la preservación de la madera .</t>
  </si>
  <si>
    <t>A4020 - Desechos clínicos y afines</t>
  </si>
  <si>
    <t>A4010 - Desechos resultantes de la producción, preparación y utilización de productos farmacéuticos, pero con exclusión de los desechos especificados en la lista B.</t>
  </si>
  <si>
    <t>A3200 - Material bituminoso (desechos de asfalto) con contenido de alquitrán resultantes de la construcción y el mantenimiento de carreteras (obsérvese el artículo correspondiente B2130 de la lista B).</t>
  </si>
  <si>
    <t>A3190 - Desechos de residuos alquitranados (con exclusión de los cementos asfálticos) resultantes de la refinación, destilación o cualquier otro tratamiento pirolítico de materiales orgánicos.</t>
  </si>
  <si>
    <t>A3170 - Desechos resultantes de la producción de hidrocarburos halogenados alifáticos (tales como clorometano, dicloroetano, cloruro de vinilo, cloruro de alilo y epicloridrina).</t>
  </si>
  <si>
    <t>A3160 - Desechos resultantes de residuos no acuosos de destilación halogenados o no halogenados derivados de operaciones de recuperación de disolventes orgánicos.</t>
  </si>
  <si>
    <t>A3150 - Desechos de disolventes orgánicos halogenados.</t>
  </si>
  <si>
    <t>A3140 - Desechos de disolventes orgánicos no halogenados pero con exclusión de los desechos especificados en la lista B.</t>
  </si>
  <si>
    <t>A3130 - Desechos de compuestos de fósforo orgánicos.</t>
  </si>
  <si>
    <t>A3120 - Pelusas - fragmentos ligeros resultantes del desmenuzamiento.</t>
  </si>
  <si>
    <t>A3110 - Desechos del curtido de pieles que contengan compuestos de cromo hexavalente o biocidas o sustancias infecciosas (véase el apartado correspondiente en la lista B B3110).</t>
  </si>
  <si>
    <t>A3100 - Raeduras y otros desechos del cuero o de cuero regenerado que no sirvan para la fabricación de artículos de cuero, que contengan compuestos de cromo hexavalente o biocidas (véase el apartado correspondiente en la lista B B3090).</t>
  </si>
  <si>
    <t>A3090 - Desechos de cuero en forma de polvo, cenizas, lodos y harinas que contengan compuestos de plomo hexavalente o biocidas (véase el apartado correspondiente en la lista B B3100).</t>
  </si>
  <si>
    <t>A3070 - Desechos de fenoles, compuestos fenólicos, incluido el clorofenol en forma de líquido o de lodo.</t>
  </si>
  <si>
    <t>A3060 - Nitrocelulosa de desecho.</t>
  </si>
  <si>
    <t>A3050 - Desechos resultantes de la producción, preparación y utilización de resinas, látex, plastificantes o colas/adhesivos excepto los desechos especificados en la lista B (véase el apartado correspondiente en la lista B B4020).</t>
  </si>
  <si>
    <t>A3040 - Desechos de líquidos térmicos (transferencia de calor).</t>
  </si>
  <si>
    <t>A3030 - Desechos que contengan, estén integrados o estén contaminados por lodos de compuestos antidetonantes con plomo.</t>
  </si>
  <si>
    <t>A3020 - Aceites minerales de desecho no aptos para el uso al que estaban destinados.</t>
  </si>
  <si>
    <t>A3010 - Desechos resultantes de la producción o el tratamiento de coque de petróleo y asfalto.</t>
  </si>
  <si>
    <t>A2060 - Cenizas volantes de centrales eléctricas de carbón que contengan sustancias del Anexo I en concentraciones tales que presenten características del Anexo III (véase la entrada correspondiente en la lista B B2050).</t>
  </si>
  <si>
    <t>A2050 - Desechos de amianto (polvo y fibras).</t>
  </si>
  <si>
    <t>A2040 - Yeso de desecho procedente de procesos de la industria química, si contiene constituyentes del Anexo I en tal grado que presenten una característica peligrosa del Anexo III (véase la entrada correspondiente en la lista B B2080).</t>
  </si>
  <si>
    <t>A2030 - Desechos de catalizadores, pero excluidos los desechos de este tipo especificados en la lista B.</t>
  </si>
  <si>
    <t>A2020 - Desechos de compuestos inorgánicos de flúor en forma de líquidos o lodos, pero excluidos los desechos de ese tipo especificados en la lista B.</t>
  </si>
  <si>
    <t>A2010 - Desechos de vidrio de tubos de rayos catódicos y otros vidrios activados.</t>
  </si>
  <si>
    <t>A1170 - Acumuladores de desecho sin seleccionar excluidas mezclas de acumuladores sólo de la lista B. Los acumuladores de desecho no incluidos en la lista B que contengan constituyentes del Anexo I en tal grado que los conviertan en peligrosos.</t>
  </si>
  <si>
    <t>A1160 - Acumuladores de plomo de desecho, enteros o triturados.</t>
  </si>
  <si>
    <t>A1150 - Cenizas de metales preciosos procedentes de la incineración de circuitos impresos no incluidos en la lista B.</t>
  </si>
  <si>
    <t>A1140 - Desechos de catalizadores de cloruro cúprico y cianuro de cobre.</t>
  </si>
  <si>
    <t>A1130 - Soluciones de ácidos para grabar usadas que contengan cobre disuelto.</t>
  </si>
  <si>
    <t>A1120 - Lodos residuales, excluidos los fangos anódicos, de los sistemas de depuración electrolítica de las operaciones de refinación y extracción electrolítica del cobre.</t>
  </si>
  <si>
    <t>A1110 - Soluciones electrolíticas usadas de las operaciones de refinación y extracción electrolítica del cobre.</t>
  </si>
  <si>
    <t>A1100 - Polvos y residuos de los sistemas de depuración de gases de las fundiciones de cobre.</t>
  </si>
  <si>
    <t>A1080 - Residuos de desechos de zinc no incluidos en la lista B, que contengan plomo y cadmio en concentraciones tales que presenten características del Anexo III.</t>
  </si>
  <si>
    <t>A1070 - Residuos de lixiviación del tratamiento del zinc, polvos y lodos como jarosita, hematites, etc.</t>
  </si>
  <si>
    <t>A1060 - Líquidos de desecho del decapaje de metales.</t>
  </si>
  <si>
    <t>A1050 - Lodos galvánicos.</t>
  </si>
  <si>
    <t>A1040 - Desechos que tengan como constituyentes: - Carbonilos de metal. - Compuestos de cromo hexavalente.</t>
  </si>
  <si>
    <t>A1030 - Desechos que tengan como constituyentes o contaminantes cualquiera de las sustancias siguientes: - Arsénico</t>
  </si>
  <si>
    <t>A1020 - Desechos que tengan como constituyentes o contaminantes, excluidos los desechos de metal en forma masiva, cualquiera de las sustancias siguientes: - Antimonio</t>
  </si>
  <si>
    <t>Y45 - Desechos que tengan como constituyentes: Compuestos organohalogenados, que no sean las sustancias mencionadas en Y39, Y41, Y42, Y43, Y44).</t>
  </si>
  <si>
    <t>Y44 - Desechos que tengan como constituyentes: Cualquier sustancia del grupo de las dibenzoparadioxinas policloradas.</t>
  </si>
  <si>
    <t>Y43 - Desechos que tengan como constituyentes: Cualquier sustancia del grupo de los dibenzofuranos policlorados.</t>
  </si>
  <si>
    <t>Y42 - Desechos que tengan como constituyentes: Disolventes orgánicos, con exclusión de disolventes halogenados.</t>
  </si>
  <si>
    <t>Y41 - Desechos que tengan como constituyentes: Solventes orgánicos halogenados.</t>
  </si>
  <si>
    <t>Y40 - Desechos que tengan como constituyentes: Éteres.</t>
  </si>
  <si>
    <t>Y39 - Desechos que tengan como constituyentes: Fenoles, compuestos fenólicos, con inclusión de clorofenoles.</t>
  </si>
  <si>
    <t>Y38 - Desechos que tengan como constituyentes: Cianuros orgánicos.</t>
  </si>
  <si>
    <t>Y37 - Desechos que tengan como constituyentes: Compuestos orgánicos de fósforo.</t>
  </si>
  <si>
    <t>Y36 - Desechos que tengan como constituyente Asbesto (polvo y fibras).</t>
  </si>
  <si>
    <t>Y35 - Desechos que tengan como constituyentes: Soluciones básicas o bases en forma sólida.</t>
  </si>
  <si>
    <t>Y34 - Desechos que tengan como constituyentes: Soluciones ácidas o ácidos en forma sólida.</t>
  </si>
  <si>
    <t>Y33 - Desechos que tengan como constituyentes: Cianuros inorgánicos.</t>
  </si>
  <si>
    <t>Y32 - Desechos que tengan como constituyentes compuestos inorgánicos de flúor, con exclusión del fluoruro cálcico</t>
  </si>
  <si>
    <t>Y31 - Desechos que tengan como constituyentes: Plomo, compuestos de plomo.</t>
  </si>
  <si>
    <t>Y30 - Desechos que tengan como constituyentes: Talio, compuestos de talio.</t>
  </si>
  <si>
    <t>Y29 - Desechos que tengan como constituyentes: Mercurio, compuestos de mercurio.</t>
  </si>
  <si>
    <t>Y28 - Desechos que tengan como constituyentes: Telurio, compuestos de telurio.</t>
  </si>
  <si>
    <t>Y27 - Desechos que tengan como constituyentes: Antimonio, compuestos de antimonio.</t>
  </si>
  <si>
    <t>Y26 - Desechos que tengan como constituyentes: Cadmio, compuestos de cadmio.</t>
  </si>
  <si>
    <t>Y25 - Desechos que tengan como constituyentes: Selenio, compuestos de selenio.</t>
  </si>
  <si>
    <t>Y24 - Desechos que tengan como constituyentes: Arsénico, compuestos de arsénico.</t>
  </si>
  <si>
    <t>Y23 - Desechos que tengan como constituyentes: Compuestos de zinc.</t>
  </si>
  <si>
    <t>Y22 - Desechos que tengan como constituyentes: Compuestos de cobre.</t>
  </si>
  <si>
    <t>Y21 - Desechos que tengan como constituyentes: Compuestos de cromo hexavalente.</t>
  </si>
  <si>
    <t>Y20 - Desechos que tengan como constituyentes: Berilio, compuestos de berilio</t>
  </si>
  <si>
    <t>Y19 - Desechos que tengan como constituyentes: Metales carbonilos.</t>
  </si>
  <si>
    <t>Y18 - Residuos resultantes de las operaciones de eliminación de desechos industriales.</t>
  </si>
  <si>
    <t>Y17 - Desechos resultantes del tratamiento de superficie de metales y plásticos.</t>
  </si>
  <si>
    <t>Y16 - Desechos resultantes de la producción, preparación y utilización de productos químicos y materiales para fines fotográficos.</t>
  </si>
  <si>
    <t>Y15 - Desechos de carácter explosivo que no estén sometidos a una legislación diferente.</t>
  </si>
  <si>
    <t>Y14 - Sustancias químicas de desecho, no identificadas o nuevas, resultantes de la investigación y el desarrollo o de las actividades de enseñanza y cuyos efectos en el ser humano o el medio ambiente no se conozcan.</t>
  </si>
  <si>
    <t>Y13 - Desechos resultantes de la producción, preparación y utilización de resinas, látex, plastificantes o colas y adhesivos.</t>
  </si>
  <si>
    <t>Y12 - Desechos resultantes de la producción, preparación y utilización de tintas, colorantes, pigmentos, pinturas, lacas o barnices.</t>
  </si>
  <si>
    <t>Y11 - Residuos alquitranados resultantes de la refinación, destilación o cualquier otro tratamiento pirolítico.</t>
  </si>
  <si>
    <t>Y10 - Sustancias y artículos de desecho que contengan, o estén contaminados por, bifenilos policlorados (PCB), terfenilos policlorados (PCT) o bifenilos polibromados (PBB).</t>
  </si>
  <si>
    <t>Y9 - Mezclas y emulsiones de desechos de aceite y agua o de hidrocarburos y agua.</t>
  </si>
  <si>
    <t>Y8 - Desechos de aceites minerales no aptos para el uso a que estaban destinados.</t>
  </si>
  <si>
    <t>Y7 - Desechos que contengan cianuros, resultantes del tratamiento térmico y las operaciones de temple.</t>
  </si>
  <si>
    <t>Y6 - Desechos resultantes de la producción, la preparación y la utilización de disolventes orgánicos.</t>
  </si>
  <si>
    <t>Y5 - Desechos resultantes de la fabricación, preparación y utilización de productos químicos para la preservación de la madera.</t>
  </si>
  <si>
    <t>Y4 - Desechos resultantes de la producción, la preparación y la utilización de biocidas y productos fitofarmacéuticos.</t>
  </si>
  <si>
    <t>Y3 - Desechos de medicamentos y productos farmacéuticos.</t>
  </si>
  <si>
    <t>Y2 - Desechos resultantes de la producción y preparación de productos farmacéuticos.</t>
  </si>
  <si>
    <t>Y1 - Desechos clínicos resultantes de la atención médica prestada en hospitales, centros médicos y clínicas.</t>
  </si>
  <si>
    <t>Corriente de residuo</t>
  </si>
  <si>
    <t>Total general</t>
  </si>
  <si>
    <t>A1010 - Desechos metálicos y desechos que contengan aleaciones de cualquiera de las sustancias siguientes: Antimonio, Arsénico, Berilio, Cadmio, Plomo, Mercurio, Selenio, Telurio, Talio, pero excluidos los desechos que figuran específicamente en la lista B.</t>
  </si>
  <si>
    <t>A1180 - Montajes eléctricos y electrónicos de desecho o restos de éstos que contengan componentes como acumuladores y otras baterías incluidos en la lista A, interruptores de mercurio, vidrios de tubos de rayos catódicos y otros vidrios activados y capacitadores de PCB, o contaminados con constituyentes del Anexo I (por ejemplo, cadmio, mercurio, plomo, bifenilo policlorado) en tal grado que posean alguna de las características del Anexo III (véase la entrada correspondiente en la lista B B1110) .</t>
  </si>
  <si>
    <t>A3180 - Desechos, sustancias y artículos que contienen, consisten o están contaminados con bifenilo policlorado (PCB), terfenilo policlorado (PCT), naftaleno policlorado (PCN) o bifenilo polibromado (PBB), o cualquier otro compuesto polibromado análogo, con una con una concentración de igual o superior a 50 mg/Kg.</t>
  </si>
  <si>
    <t>A4030 - Desechos resultantes de la producción, la preparación y la utilización de biocidas y productos fitofarmacéuticos, con inclusión de desechos de plaguicidas y herbicidas que no respondan a las especificaciones, caducados , en desuso o no aptos para el uso previsto originalmente.</t>
  </si>
  <si>
    <t>Total</t>
  </si>
  <si>
    <t>R1 :: Utilización como combustible (que no sea en la incineración directa) u otros medios de generar energía</t>
  </si>
  <si>
    <t>TOTAL R1</t>
  </si>
  <si>
    <t>R2 :: Recuperación o regeneración de disolventes</t>
  </si>
  <si>
    <t>Total R2</t>
  </si>
  <si>
    <t>R3 :: Reciclado o recuperación de sustancias orgánicas que no se utilizan como disolventes</t>
  </si>
  <si>
    <t>Total R3</t>
  </si>
  <si>
    <t>R4 :: Reciclado o recuperación de metales y compuestos metálicos</t>
  </si>
  <si>
    <t>Total R4</t>
  </si>
  <si>
    <t>R5 :: Reciclado o recuperación de otras materias inorgánicas</t>
  </si>
  <si>
    <t>Total R5</t>
  </si>
  <si>
    <t>R6 :: Regeneración de ácidos o bases</t>
  </si>
  <si>
    <t>Total R6</t>
  </si>
  <si>
    <t>R7 :: Recuperación de componentes utilizados para reducir la contaminación</t>
  </si>
  <si>
    <t>Total R7</t>
  </si>
  <si>
    <t>R8 :: Recuperación de componentes provenientes de catalizadores</t>
  </si>
  <si>
    <t>Total R8</t>
  </si>
  <si>
    <t>R9 :: Regeneración u otra reutilización de aceites usados</t>
  </si>
  <si>
    <t>Total R9</t>
  </si>
  <si>
    <t>R10 :: Tratamiento de suelos en beneficio de la agricultura o el mejoramiento ecológico</t>
  </si>
  <si>
    <t>Total R10</t>
  </si>
  <si>
    <t>R11 :: Utilización de materiales residuales resultantes de cualquiera de las operaciones numeradas de R1 a R10</t>
  </si>
  <si>
    <t>Total R11</t>
  </si>
  <si>
    <t>R12 :: Intercambio de desechos para someterlos a cualquiera de las operaciones numeradas de R1 a R11</t>
  </si>
  <si>
    <t>Total R12</t>
  </si>
  <si>
    <t>Otros</t>
  </si>
  <si>
    <t>Total Otros</t>
  </si>
  <si>
    <t>Varios</t>
  </si>
  <si>
    <t>Total Varios</t>
  </si>
  <si>
    <t>Tipo de aprovechamiento / Corriente de residuo</t>
  </si>
  <si>
    <t>Nota: El cálculo de la cantidad de residuos peligrosos aprovechada se realiza para el período de balance o período de tiempo comprendido entre el primero de enero y el treinta y uno de diciembre de un año determinado, se construye con la información auto-declarada por los generadores y corresponde a la sumatoria de los residuos aprovechados en los diferentes estados de la materia (sólido o semisólido, líquido y gaseoso)  directamente por quienes los generan o por terceros a petición de los generadores.</t>
  </si>
  <si>
    <t xml:space="preserve">A1010 - Desechos metálicos y desechos que contengan aleaciones de cualquiera de las sustancias siguientes: Antimonio, Arsénico, Berilio, Cadmio, Plomo, Mercurio, Selenio, Telurio, Talio, pero excluidos los desechos que figuran específicamente en la lista </t>
  </si>
  <si>
    <t>A3180 - Desechos, sustancias y artículos que contienen, consisten o están contaminados con bifenilo policlorado (PCB), terfenilo policlorado (PCT), naftaleno policlorado (PCN) o bifenilo polibromado (PBB), o cualquier otro compuesto polibromado análogo, c</t>
  </si>
  <si>
    <t>A3080 - Desechos de éteres excepto los especificados en la lista B.</t>
  </si>
  <si>
    <t>Contenido</t>
  </si>
  <si>
    <t>ÍNDICE</t>
  </si>
  <si>
    <t>PERIODO</t>
  </si>
  <si>
    <t>Ítem</t>
  </si>
  <si>
    <t>Cantidad de residuos peligrosos aprovechada al interior del establecimiento, según corriente de residuo</t>
  </si>
  <si>
    <t>Cantidad de residuos peligrosos aprovechada al exterior del establecimiento, según corriente de residuo</t>
  </si>
  <si>
    <t>Cantidad de residuos peligrosos aprovechada al interior del establecimeinto, según corriente de residuo y tipo de aprovechamiento</t>
  </si>
  <si>
    <t>Cantidad de residuos peligrosos aprovechada al exterior del establecimiento, según corriente de residuo y tipo de aprovechamiento</t>
  </si>
  <si>
    <t>Cantidad de residuos peligrosos aprovechada, según corriente de residuo</t>
  </si>
  <si>
    <t>R11 : Utilización de materiales residuales resultantes de cualquiera de las operaciones numeradas de R1 a R10</t>
  </si>
  <si>
    <t>AÑOS</t>
  </si>
  <si>
    <t>Fuente: Instituto de Hidrología, Meteorología y Estudios Ambientales  - IDEAM. Subdirección de Estudios Ambientales. Grupo de Seguimiento a la Sostenibilidad del Desarrollo. 2020. Registro de Generadores de Residuos o Desechos Peligrosos.2020</t>
  </si>
  <si>
    <t>Los datos son reportados con fecha de corte de Septiembre 30 de 2020</t>
  </si>
  <si>
    <t>Fuente: Instituto de Hidrología, Meteorología y Estudios Ambientales  - IDEAM. Subdirección de Estudios Ambientales. Grupo de Seguimiento a la Sostenibilidad del Desarrollo. 2019. Registro de Generadores de Residuos o Desechos Peligrosos.2020</t>
  </si>
  <si>
    <t>Colombia. Cantidad de residuos peligrosos aprovechada al exterior del establecimiento, según corriente de residuo y tipo de aprovechamiento. 2007-2019</t>
  </si>
  <si>
    <t>Fecha de actualización: Agosto de 2021</t>
  </si>
  <si>
    <t>2007-2020</t>
  </si>
  <si>
    <t>Colombia. Cantidad de residuos peligrosos aprovechada. 2007-2020</t>
  </si>
  <si>
    <t>Fuente: Instituto de Hidrología, Meteorología y Estudios Ambientales  - IDEAM. Subdirección de Estudios Ambientales. Grupo de Seguimiento a la Sostenibilidad del Desarrollo  Registro de Generadores de Residuos o Desechos Peligrosos 2021</t>
  </si>
  <si>
    <t>Los datos son reportados con fecha de corte de Septiembre 3 de 2021</t>
  </si>
  <si>
    <t>Fecha de actualización: Diciembre de 2021</t>
  </si>
  <si>
    <t>Colombia. Cantidad de residuos peligrosos aprovechada al interior del establecimiento, según corriente de residuo. 2007-2020</t>
  </si>
  <si>
    <t>Colombia. Cantidad de residuos peligrosos aprovechada, según corriente de residuo. 2007-2020</t>
  </si>
  <si>
    <t>Colombia. Cantidad de residuos peligrosos aprovechada al exterior del establecimiento, según corriente de residuo. 2007-2020</t>
  </si>
  <si>
    <t>Fuente: Instituto de Hidrología, Meteorología y Estudios Ambientales  - IDEAM. Subdirección de Estudios Ambientales. Grupo de Seguimiento a la Sostenibilidad del Desarrollo  Registro de Generadores de Residuos o Desechos Peligrosos.2021</t>
  </si>
  <si>
    <t>Fuente: Instituto de Hidrología, Meteorología y Estudios Ambientales  - IDEAM. Subdirección de Estudios Ambientales. Grupo de Seguimiento a la Sostenibilidad del Desarrollo - Registro de Generadores de Residuos o Desechos Peligrosos 2021</t>
  </si>
  <si>
    <t>Colombia. Cantidad de residuos peligrosos aprovechada al interior del establecimiento, según corriente de residuo y tipo de aprovechamiento.  2007-2020</t>
  </si>
  <si>
    <t xml:space="preserve">Otros </t>
  </si>
  <si>
    <t xml:space="preserve"> </t>
  </si>
  <si>
    <t>R2</t>
  </si>
  <si>
    <t>R3</t>
  </si>
  <si>
    <t>R4</t>
  </si>
  <si>
    <t>R5</t>
  </si>
  <si>
    <t>R6</t>
  </si>
  <si>
    <t>R7</t>
  </si>
  <si>
    <t>R8</t>
  </si>
  <si>
    <t>R9</t>
  </si>
  <si>
    <t>R10</t>
  </si>
  <si>
    <t>R11</t>
  </si>
  <si>
    <t>R12</t>
  </si>
  <si>
    <t>Fecha de actualización: 15 de diciembre de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</si>
</sst>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_-* #,##0.0_-;\-* #,##0.0_-;_-* &quot;-&quot;??_-;_-@_-"/>
    <numFmt numFmtId="166" formatCode="0.0"/>
  </numFmts>
  <fonts count="31" x14ac:knownFonts="1">
    <font>
      <sz val="11"/>
      <color theme="1"/>
      <name val="Calibri"/>
      <family val="2"/>
      <scheme val="minor"/>
    </font>
    <font>
      <sz val="10"/>
      <name val="Arial"/>
      <family val="2"/>
    </font>
    <font>
      <sz val="9"/>
      <name val="Arial"/>
      <family val="2"/>
    </font>
    <font>
      <b/>
      <sz val="10"/>
      <name val="Arial"/>
      <family val="2"/>
    </font>
    <font>
      <sz val="10"/>
      <color indexed="8"/>
      <name val="Arial"/>
      <family val="2"/>
    </font>
    <font>
      <b/>
      <sz val="10"/>
      <color indexed="8"/>
      <name val="Arial"/>
      <family val="2"/>
    </font>
    <font>
      <b/>
      <sz val="13"/>
      <name val="Arial"/>
      <family val="2"/>
    </font>
    <font>
      <sz val="11"/>
      <color theme="1"/>
      <name val="Calibri"/>
      <family val="2"/>
      <scheme val="minor"/>
    </font>
    <font>
      <sz val="11"/>
      <color theme="0"/>
      <name val="Calibri"/>
      <family val="2"/>
      <scheme val="minor"/>
    </font>
    <font>
      <sz val="11"/>
      <color rgb="FF006100"/>
      <name val="Calibri"/>
      <family val="2"/>
      <scheme val="minor"/>
    </font>
    <font>
      <b/>
      <sz val="11"/>
      <color rgb="FFFA7D00"/>
      <name val="Calibri"/>
      <family val="2"/>
      <scheme val="minor"/>
    </font>
    <font>
      <b/>
      <sz val="11"/>
      <color theme="0"/>
      <name val="Calibri"/>
      <family val="2"/>
      <scheme val="minor"/>
    </font>
    <font>
      <sz val="11"/>
      <color rgb="FFFA7D00"/>
      <name val="Calibri"/>
      <family val="2"/>
      <scheme val="minor"/>
    </font>
    <font>
      <b/>
      <sz val="11"/>
      <color theme="3"/>
      <name val="Calibri"/>
      <family val="2"/>
      <scheme val="minor"/>
    </font>
    <font>
      <sz val="11"/>
      <color rgb="FF3F3F76"/>
      <name val="Calibri"/>
      <family val="2"/>
      <scheme val="minor"/>
    </font>
    <font>
      <u/>
      <sz val="11"/>
      <color theme="10"/>
      <name val="Calibri"/>
      <family val="2"/>
    </font>
    <font>
      <sz val="11"/>
      <color rgb="FF9C0006"/>
      <name val="Calibri"/>
      <family val="2"/>
      <scheme val="minor"/>
    </font>
    <font>
      <sz val="11"/>
      <color rgb="FF9C6500"/>
      <name val="Calibri"/>
      <family val="2"/>
      <scheme val="minor"/>
    </font>
    <font>
      <b/>
      <sz val="11"/>
      <color rgb="FF3F3F3F"/>
      <name val="Calibri"/>
      <family val="2"/>
      <scheme val="minor"/>
    </font>
    <font>
      <sz val="11"/>
      <color rgb="FFFF0000"/>
      <name val="Calibri"/>
      <family val="2"/>
      <scheme val="minor"/>
    </font>
    <font>
      <i/>
      <sz val="11"/>
      <color rgb="FF7F7F7F"/>
      <name val="Calibri"/>
      <family val="2"/>
      <scheme val="minor"/>
    </font>
    <font>
      <b/>
      <sz val="18"/>
      <color theme="3"/>
      <name val="Cambria"/>
      <family val="2"/>
      <scheme val="major"/>
    </font>
    <font>
      <b/>
      <sz val="13"/>
      <color theme="3"/>
      <name val="Calibri"/>
      <family val="2"/>
      <scheme val="minor"/>
    </font>
    <font>
      <b/>
      <sz val="11"/>
      <color theme="1"/>
      <name val="Calibri"/>
      <family val="2"/>
      <scheme val="minor"/>
    </font>
    <font>
      <sz val="10"/>
      <color theme="1"/>
      <name val="Arial"/>
      <family val="2"/>
    </font>
    <font>
      <sz val="10"/>
      <color theme="1"/>
      <name val="Calibri"/>
      <family val="2"/>
      <scheme val="minor"/>
    </font>
    <font>
      <b/>
      <sz val="10"/>
      <color theme="1"/>
      <name val="Arial"/>
      <family val="2"/>
    </font>
    <font>
      <b/>
      <sz val="18"/>
      <color theme="1"/>
      <name val="Arial"/>
      <family val="2"/>
    </font>
    <font>
      <b/>
      <sz val="18"/>
      <color theme="1"/>
      <name val="Calibri"/>
      <family val="2"/>
      <scheme val="minor"/>
    </font>
    <font>
      <sz val="13"/>
      <color theme="1"/>
      <name val="Calibri"/>
      <family val="2"/>
      <scheme val="minor"/>
    </font>
    <font>
      <b/>
      <sz val="13"/>
      <color theme="1"/>
      <name val="Calibri"/>
      <family val="2"/>
      <scheme val="minor"/>
    </font>
  </fonts>
  <fills count="37">
    <fill>
      <patternFill patternType="none"/>
    </fill>
    <fill>
      <patternFill patternType="gray125"/>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C6EFCE"/>
      </patternFill>
    </fill>
    <fill>
      <patternFill patternType="solid">
        <fgColor rgb="FFF2F2F2"/>
      </patternFill>
    </fill>
    <fill>
      <patternFill patternType="solid">
        <fgColor rgb="FFA5A5A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C99"/>
      </patternFill>
    </fill>
    <fill>
      <patternFill patternType="solid">
        <fgColor rgb="FFFFC7CE"/>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s>
  <borders count="30">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top style="medium">
        <color indexed="64"/>
      </top>
      <bottom style="medium">
        <color indexed="64"/>
      </bottom>
      <diagonal/>
    </border>
    <border>
      <left/>
      <right/>
      <top style="hair">
        <color indexed="64"/>
      </top>
      <bottom style="hair">
        <color indexed="64"/>
      </bottom>
      <diagonal/>
    </border>
    <border>
      <left/>
      <right/>
      <top style="medium">
        <color indexed="64"/>
      </top>
      <bottom/>
      <diagonal/>
    </border>
    <border>
      <left/>
      <right/>
      <top/>
      <bottom style="hair">
        <color indexed="64"/>
      </bottom>
      <diagonal/>
    </border>
    <border>
      <left/>
      <right/>
      <top/>
      <bottom style="medium">
        <color indexed="64"/>
      </bottom>
      <diagonal/>
    </border>
    <border>
      <left/>
      <right/>
      <top style="hair">
        <color indexed="64"/>
      </top>
      <bottom/>
      <diagonal/>
    </border>
    <border>
      <left/>
      <right/>
      <top style="medium">
        <color indexed="64"/>
      </top>
      <bottom style="hair">
        <color indexed="64"/>
      </bottom>
      <diagonal/>
    </border>
    <border>
      <left/>
      <right style="hair">
        <color indexed="64"/>
      </right>
      <top style="hair">
        <color indexed="64"/>
      </top>
      <bottom style="hair">
        <color indexed="64"/>
      </bottom>
      <diagonal/>
    </border>
    <border>
      <left/>
      <right/>
      <top/>
      <bottom style="thick">
        <color indexed="64"/>
      </bottom>
      <diagonal/>
    </border>
    <border>
      <left/>
      <right/>
      <top style="thin">
        <color indexed="64"/>
      </top>
      <bottom style="medium">
        <color indexed="64"/>
      </bottom>
      <diagonal/>
    </border>
    <border>
      <left style="hair">
        <color indexed="64"/>
      </left>
      <right/>
      <top/>
      <bottom style="thin">
        <color indexed="64"/>
      </bottom>
      <diagonal/>
    </border>
    <border>
      <left/>
      <right style="hair">
        <color indexed="64"/>
      </right>
      <top/>
      <bottom style="thin">
        <color indexed="64"/>
      </bottom>
      <diagonal/>
    </border>
  </borders>
  <cellStyleXfs count="47">
    <xf numFmtId="0" fontId="0" fillId="0" borderId="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9" fillId="21" borderId="0" applyNumberFormat="0" applyBorder="0" applyAlignment="0" applyProtection="0"/>
    <xf numFmtId="0" fontId="10" fillId="22" borderId="4" applyNumberFormat="0" applyAlignment="0" applyProtection="0"/>
    <xf numFmtId="0" fontId="11" fillId="23" borderId="5" applyNumberFormat="0" applyAlignment="0" applyProtection="0"/>
    <xf numFmtId="0" fontId="12" fillId="0" borderId="6" applyNumberFormat="0" applyFill="0" applyAlignment="0" applyProtection="0"/>
    <xf numFmtId="0" fontId="13" fillId="0" borderId="0" applyNumberFormat="0" applyFill="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14" fillId="30" borderId="4" applyNumberFormat="0" applyAlignment="0" applyProtection="0"/>
    <xf numFmtId="0" fontId="15" fillId="0" borderId="0" applyNumberFormat="0" applyFill="0" applyBorder="0" applyAlignment="0" applyProtection="0">
      <alignment vertical="top"/>
      <protection locked="0"/>
    </xf>
    <xf numFmtId="0" fontId="16" fillId="31" borderId="0" applyNumberFormat="0" applyBorder="0" applyAlignment="0" applyProtection="0"/>
    <xf numFmtId="0" fontId="17" fillId="32" borderId="0" applyNumberFormat="0" applyBorder="0" applyAlignment="0" applyProtection="0"/>
    <xf numFmtId="0" fontId="1" fillId="0" borderId="0"/>
    <xf numFmtId="0" fontId="1" fillId="0" borderId="0"/>
    <xf numFmtId="0" fontId="1" fillId="0" borderId="0"/>
    <xf numFmtId="0" fontId="7" fillId="33" borderId="7" applyNumberFormat="0" applyFont="0" applyAlignment="0" applyProtection="0"/>
    <xf numFmtId="0" fontId="7" fillId="33" borderId="7" applyNumberFormat="0" applyFont="0" applyAlignment="0" applyProtection="0"/>
    <xf numFmtId="0" fontId="18" fillId="22" borderId="8" applyNumberFormat="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2" fillId="0" borderId="9" applyNumberFormat="0" applyFill="0" applyAlignment="0" applyProtection="0"/>
    <xf numFmtId="0" fontId="13" fillId="0" borderId="10" applyNumberFormat="0" applyFill="0" applyAlignment="0" applyProtection="0"/>
    <xf numFmtId="0" fontId="23" fillId="0" borderId="11" applyNumberFormat="0" applyFill="0" applyAlignment="0" applyProtection="0"/>
    <xf numFmtId="43" fontId="7" fillId="0" borderId="0" applyFont="0" applyFill="0" applyBorder="0" applyAlignment="0" applyProtection="0"/>
  </cellStyleXfs>
  <cellXfs count="262">
    <xf numFmtId="0" fontId="0" fillId="0" borderId="0" xfId="0"/>
    <xf numFmtId="0" fontId="4" fillId="0" borderId="0" xfId="0" applyFont="1" applyFill="1"/>
    <xf numFmtId="0" fontId="4" fillId="0" borderId="0" xfId="0" applyFont="1" applyFill="1" applyAlignment="1">
      <alignment vertical="center"/>
    </xf>
    <xf numFmtId="0" fontId="4" fillId="0" borderId="0" xfId="0" applyFont="1" applyFill="1" applyAlignment="1">
      <alignment horizontal="center"/>
    </xf>
    <xf numFmtId="0" fontId="1" fillId="0" borderId="0" xfId="0" applyFont="1" applyFill="1" applyAlignment="1">
      <alignment horizontal="center"/>
    </xf>
    <xf numFmtId="0" fontId="4" fillId="0" borderId="0" xfId="0" applyFont="1"/>
    <xf numFmtId="0" fontId="1" fillId="0" borderId="1" xfId="36" applyFont="1" applyFill="1" applyBorder="1" applyAlignment="1">
      <alignment horizontal="center"/>
    </xf>
    <xf numFmtId="0" fontId="1" fillId="0" borderId="0" xfId="36" applyFont="1" applyFill="1" applyBorder="1" applyAlignment="1">
      <alignment horizontal="right" vertical="center"/>
    </xf>
    <xf numFmtId="0" fontId="5" fillId="0" borderId="0" xfId="0" applyFont="1" applyFill="1"/>
    <xf numFmtId="0" fontId="24" fillId="0" borderId="0" xfId="0" applyFont="1"/>
    <xf numFmtId="0" fontId="24" fillId="0" borderId="0" xfId="0" applyFont="1" applyAlignment="1">
      <alignment wrapText="1"/>
    </xf>
    <xf numFmtId="0" fontId="1" fillId="0" borderId="0" xfId="0" applyFont="1" applyFill="1"/>
    <xf numFmtId="0" fontId="1" fillId="0" borderId="0" xfId="0" applyFont="1" applyFill="1" applyAlignment="1">
      <alignment horizontal="left"/>
    </xf>
    <xf numFmtId="0" fontId="1" fillId="0" borderId="0" xfId="0" applyFont="1" applyFill="1" applyAlignment="1">
      <alignment horizontal="left" wrapText="1"/>
    </xf>
    <xf numFmtId="0" fontId="3" fillId="0" borderId="0" xfId="0" applyFont="1" applyFill="1"/>
    <xf numFmtId="0" fontId="1" fillId="0" borderId="1" xfId="0" applyFont="1" applyFill="1" applyBorder="1"/>
    <xf numFmtId="0" fontId="24" fillId="0" borderId="0" xfId="0" applyFont="1" applyBorder="1"/>
    <xf numFmtId="0" fontId="24" fillId="0" borderId="0" xfId="0" applyFont="1" applyBorder="1" applyAlignment="1">
      <alignment horizontal="center" vertical="center"/>
    </xf>
    <xf numFmtId="0" fontId="24" fillId="0" borderId="0" xfId="0" applyFont="1" applyBorder="1" applyAlignment="1">
      <alignment horizontal="left"/>
    </xf>
    <xf numFmtId="0" fontId="4" fillId="0" borderId="1" xfId="0" applyFont="1" applyBorder="1" applyAlignment="1"/>
    <xf numFmtId="0" fontId="24" fillId="0" borderId="0" xfId="0" applyFont="1" applyBorder="1" applyAlignment="1">
      <alignment wrapText="1"/>
    </xf>
    <xf numFmtId="0" fontId="4" fillId="0" borderId="0" xfId="0" applyFont="1" applyFill="1" applyBorder="1"/>
    <xf numFmtId="0" fontId="3" fillId="0" borderId="1" xfId="36" applyFont="1" applyFill="1" applyBorder="1" applyAlignment="1">
      <alignment horizontal="center" vertical="center"/>
    </xf>
    <xf numFmtId="0" fontId="28" fillId="34" borderId="2" xfId="0" applyFont="1" applyFill="1" applyBorder="1"/>
    <xf numFmtId="0" fontId="29" fillId="34" borderId="0" xfId="0" applyFont="1" applyFill="1"/>
    <xf numFmtId="0" fontId="30" fillId="34" borderId="1" xfId="0" applyFont="1" applyFill="1" applyBorder="1" applyAlignment="1">
      <alignment horizontal="center"/>
    </xf>
    <xf numFmtId="0" fontId="30" fillId="34" borderId="1" xfId="0" applyFont="1" applyFill="1" applyBorder="1"/>
    <xf numFmtId="0" fontId="29" fillId="35" borderId="0" xfId="0" applyFont="1" applyFill="1"/>
    <xf numFmtId="0" fontId="29" fillId="34" borderId="2" xfId="0" applyFont="1" applyFill="1" applyBorder="1"/>
    <xf numFmtId="0" fontId="26" fillId="0" borderId="2" xfId="0" applyFont="1" applyBorder="1" applyAlignment="1">
      <alignment horizontal="center" vertical="center"/>
    </xf>
    <xf numFmtId="0" fontId="4" fillId="0" borderId="0" xfId="0" applyFont="1" applyAlignment="1">
      <alignment horizontal="right"/>
    </xf>
    <xf numFmtId="0" fontId="29" fillId="34" borderId="0" xfId="0" applyFont="1" applyFill="1" applyBorder="1"/>
    <xf numFmtId="0" fontId="29" fillId="35" borderId="0" xfId="0" applyFont="1" applyFill="1" applyBorder="1"/>
    <xf numFmtId="0" fontId="29" fillId="34" borderId="3" xfId="0" applyFont="1" applyFill="1" applyBorder="1"/>
    <xf numFmtId="164" fontId="1" fillId="0" borderId="0" xfId="0" applyNumberFormat="1" applyFont="1" applyFill="1"/>
    <xf numFmtId="164" fontId="5" fillId="0" borderId="0" xfId="0" applyNumberFormat="1" applyFont="1" applyFill="1"/>
    <xf numFmtId="164" fontId="3" fillId="0" borderId="0" xfId="0" applyNumberFormat="1" applyFont="1" applyFill="1"/>
    <xf numFmtId="0" fontId="1" fillId="0" borderId="0" xfId="36" applyFont="1" applyFill="1" applyBorder="1" applyAlignment="1">
      <alignment horizontal="left" vertical="center" wrapText="1"/>
    </xf>
    <xf numFmtId="0" fontId="6" fillId="0" borderId="1" xfId="0" applyFont="1" applyFill="1" applyBorder="1" applyAlignment="1">
      <alignment horizontal="center" vertical="center" wrapText="1"/>
    </xf>
    <xf numFmtId="0" fontId="6" fillId="0" borderId="0" xfId="0" applyFont="1" applyFill="1" applyBorder="1" applyAlignment="1">
      <alignment horizontal="center" vertical="center" wrapText="1"/>
    </xf>
    <xf numFmtId="0" fontId="3" fillId="0" borderId="0" xfId="36" applyFont="1" applyFill="1" applyBorder="1" applyAlignment="1">
      <alignment horizontal="center" vertical="center" wrapText="1"/>
    </xf>
    <xf numFmtId="0" fontId="1" fillId="34" borderId="0" xfId="0" applyFont="1" applyFill="1" applyBorder="1" applyAlignment="1">
      <alignment horizontal="center" vertical="center"/>
    </xf>
    <xf numFmtId="0" fontId="0" fillId="0" borderId="0" xfId="0" applyBorder="1" applyAlignment="1">
      <alignment horizontal="center" vertical="center"/>
    </xf>
    <xf numFmtId="0" fontId="1" fillId="0" borderId="0" xfId="0" applyFont="1" applyFill="1" applyBorder="1" applyAlignment="1">
      <alignment horizontal="center" vertical="center"/>
    </xf>
    <xf numFmtId="164" fontId="3" fillId="0" borderId="0" xfId="36" applyNumberFormat="1" applyFont="1" applyFill="1" applyBorder="1" applyAlignment="1">
      <alignment horizontal="right" vertical="center" indent="1"/>
    </xf>
    <xf numFmtId="0" fontId="1" fillId="35" borderId="0" xfId="0" applyFont="1" applyFill="1" applyBorder="1" applyAlignment="1">
      <alignment horizontal="center" vertical="center"/>
    </xf>
    <xf numFmtId="0" fontId="0" fillId="0" borderId="0" xfId="0" applyFill="1" applyBorder="1" applyAlignment="1">
      <alignment horizontal="center" vertical="center"/>
    </xf>
    <xf numFmtId="0" fontId="2" fillId="0" borderId="0" xfId="36" applyFont="1" applyFill="1" applyBorder="1" applyAlignment="1">
      <alignment horizontal="right" vertical="center"/>
    </xf>
    <xf numFmtId="0" fontId="0" fillId="0" borderId="0" xfId="0" applyBorder="1" applyAlignment="1">
      <alignment horizontal="right" vertical="center"/>
    </xf>
    <xf numFmtId="0" fontId="4" fillId="0" borderId="0" xfId="0" applyFont="1" applyFill="1" applyBorder="1" applyAlignment="1">
      <alignment horizontal="right" vertical="center"/>
    </xf>
    <xf numFmtId="164" fontId="3" fillId="0" borderId="0" xfId="36" applyNumberFormat="1" applyFont="1" applyFill="1" applyBorder="1" applyAlignment="1">
      <alignment horizontal="right" vertical="center"/>
    </xf>
    <xf numFmtId="0" fontId="6" fillId="0" borderId="0" xfId="0" applyFont="1" applyFill="1" applyBorder="1" applyAlignment="1">
      <alignment horizontal="center" vertical="center"/>
    </xf>
    <xf numFmtId="164" fontId="0" fillId="0" borderId="0" xfId="0" applyNumberFormat="1" applyBorder="1" applyAlignment="1">
      <alignment horizontal="right" vertical="center"/>
    </xf>
    <xf numFmtId="164" fontId="4" fillId="0" borderId="0" xfId="0" applyNumberFormat="1" applyFont="1" applyFill="1" applyBorder="1" applyAlignment="1">
      <alignment horizontal="right" vertical="center"/>
    </xf>
    <xf numFmtId="0" fontId="3" fillId="2" borderId="3" xfId="36" applyFont="1" applyFill="1" applyBorder="1" applyAlignment="1">
      <alignment horizontal="left"/>
    </xf>
    <xf numFmtId="0" fontId="1" fillId="2" borderId="3" xfId="36" applyFont="1" applyFill="1" applyBorder="1"/>
    <xf numFmtId="0" fontId="1" fillId="34" borderId="3" xfId="36" applyFont="1" applyFill="1" applyBorder="1"/>
    <xf numFmtId="0" fontId="1" fillId="34" borderId="3" xfId="36" applyFont="1" applyFill="1" applyBorder="1" applyAlignment="1">
      <alignment horizontal="right" vertical="center"/>
    </xf>
    <xf numFmtId="164" fontId="26" fillId="0" borderId="0" xfId="0" applyNumberFormat="1" applyFont="1" applyBorder="1" applyAlignment="1">
      <alignment horizontal="right" vertical="center"/>
    </xf>
    <xf numFmtId="0" fontId="4" fillId="0" borderId="13" xfId="0" applyFont="1" applyBorder="1"/>
    <xf numFmtId="0" fontId="24" fillId="0" borderId="13" xfId="0" applyFont="1" applyBorder="1"/>
    <xf numFmtId="0" fontId="24" fillId="0" borderId="14" xfId="0" applyFont="1" applyBorder="1"/>
    <xf numFmtId="0" fontId="3" fillId="2" borderId="16" xfId="36" applyFont="1" applyFill="1" applyBorder="1" applyAlignment="1">
      <alignment horizontal="center" vertical="center"/>
    </xf>
    <xf numFmtId="0" fontId="26" fillId="0" borderId="16" xfId="0" applyFont="1" applyFill="1" applyBorder="1" applyAlignment="1">
      <alignment horizontal="right" vertical="center"/>
    </xf>
    <xf numFmtId="0" fontId="0" fillId="0" borderId="16" xfId="0" applyBorder="1" applyAlignment="1">
      <alignment horizontal="right" vertical="center"/>
    </xf>
    <xf numFmtId="0" fontId="24" fillId="0" borderId="16" xfId="0" applyFont="1" applyFill="1" applyBorder="1" applyAlignment="1">
      <alignment horizontal="right" vertical="center"/>
    </xf>
    <xf numFmtId="164" fontId="26" fillId="0" borderId="15" xfId="0" applyNumberFormat="1" applyFont="1" applyBorder="1" applyAlignment="1">
      <alignment horizontal="right" vertical="center"/>
    </xf>
    <xf numFmtId="0" fontId="6" fillId="0" borderId="3" xfId="0" applyFont="1" applyBorder="1" applyAlignment="1">
      <alignment horizontal="center" vertical="center" wrapText="1"/>
    </xf>
    <xf numFmtId="0" fontId="4" fillId="0" borderId="17" xfId="0" applyFont="1" applyBorder="1" applyAlignment="1">
      <alignment horizontal="right"/>
    </xf>
    <xf numFmtId="0" fontId="3" fillId="2" borderId="12" xfId="36" applyFont="1" applyFill="1" applyBorder="1" applyAlignment="1">
      <alignment horizontal="left"/>
    </xf>
    <xf numFmtId="0" fontId="26" fillId="0" borderId="18" xfId="0" applyFont="1" applyBorder="1" applyAlignment="1">
      <alignment horizontal="right" vertical="center"/>
    </xf>
    <xf numFmtId="0" fontId="26" fillId="0" borderId="18" xfId="0" applyFont="1" applyFill="1" applyBorder="1" applyAlignment="1">
      <alignment horizontal="right" vertical="center"/>
    </xf>
    <xf numFmtId="0" fontId="24" fillId="0" borderId="19" xfId="0" applyFont="1" applyBorder="1" applyAlignment="1">
      <alignment horizontal="justify" vertical="center" wrapText="1"/>
    </xf>
    <xf numFmtId="164" fontId="24" fillId="0" borderId="19" xfId="0" applyNumberFormat="1" applyFont="1" applyBorder="1" applyAlignment="1">
      <alignment horizontal="right" vertical="center"/>
    </xf>
    <xf numFmtId="164" fontId="24" fillId="0" borderId="19" xfId="0" applyNumberFormat="1" applyFont="1" applyFill="1" applyBorder="1" applyAlignment="1">
      <alignment horizontal="right" vertical="center"/>
    </xf>
    <xf numFmtId="0" fontId="0" fillId="0" borderId="19" xfId="0" applyBorder="1" applyAlignment="1">
      <alignment horizontal="right" vertical="center"/>
    </xf>
    <xf numFmtId="0" fontId="24" fillId="0" borderId="19" xfId="0" applyFont="1" applyFill="1" applyBorder="1" applyAlignment="1">
      <alignment horizontal="right"/>
    </xf>
    <xf numFmtId="0" fontId="24" fillId="0" borderId="19" xfId="0" applyFont="1" applyFill="1" applyBorder="1" applyAlignment="1">
      <alignment horizontal="right" vertical="center"/>
    </xf>
    <xf numFmtId="0" fontId="24" fillId="0" borderId="19" xfId="0" applyFont="1" applyFill="1" applyBorder="1" applyAlignment="1">
      <alignment horizontal="justify" vertical="center" wrapText="1"/>
    </xf>
    <xf numFmtId="0" fontId="24" fillId="0" borderId="21" xfId="0" applyFont="1" applyBorder="1" applyAlignment="1">
      <alignment horizontal="justify" vertical="center" wrapText="1"/>
    </xf>
    <xf numFmtId="164" fontId="24" fillId="0" borderId="21" xfId="0" applyNumberFormat="1" applyFont="1" applyBorder="1" applyAlignment="1">
      <alignment horizontal="right" vertical="center"/>
    </xf>
    <xf numFmtId="164" fontId="24" fillId="0" borderId="21" xfId="0" applyNumberFormat="1" applyFont="1" applyFill="1" applyBorder="1" applyAlignment="1">
      <alignment horizontal="right" vertical="center"/>
    </xf>
    <xf numFmtId="0" fontId="0" fillId="0" borderId="21" xfId="0" applyBorder="1" applyAlignment="1">
      <alignment horizontal="right" vertical="center"/>
    </xf>
    <xf numFmtId="0" fontId="24" fillId="0" borderId="0" xfId="0" applyFont="1" applyBorder="1" applyAlignment="1">
      <alignment horizontal="justify" vertical="center" wrapText="1"/>
    </xf>
    <xf numFmtId="164" fontId="24" fillId="0" borderId="0" xfId="0" applyNumberFormat="1" applyFont="1" applyBorder="1" applyAlignment="1">
      <alignment horizontal="right" vertical="center"/>
    </xf>
    <xf numFmtId="164" fontId="24" fillId="0" borderId="0" xfId="0" applyNumberFormat="1" applyFont="1" applyFill="1" applyBorder="1" applyAlignment="1">
      <alignment horizontal="right" vertical="center"/>
    </xf>
    <xf numFmtId="0" fontId="26" fillId="0" borderId="0" xfId="0" applyFont="1" applyBorder="1" applyAlignment="1">
      <alignment horizontal="center" vertical="center" wrapText="1"/>
    </xf>
    <xf numFmtId="164" fontId="26" fillId="0" borderId="16" xfId="0" applyNumberFormat="1" applyFont="1" applyBorder="1" applyAlignment="1">
      <alignment horizontal="right" vertical="center"/>
    </xf>
    <xf numFmtId="0" fontId="26" fillId="0" borderId="18" xfId="0" applyFont="1" applyBorder="1" applyAlignment="1">
      <alignment horizontal="center" vertical="center" wrapText="1"/>
    </xf>
    <xf numFmtId="164" fontId="26" fillId="0" borderId="18" xfId="0" applyNumberFormat="1" applyFont="1" applyBorder="1" applyAlignment="1">
      <alignment horizontal="right" vertical="center"/>
    </xf>
    <xf numFmtId="0" fontId="1" fillId="0" borderId="0" xfId="36" applyNumberFormat="1" applyFont="1" applyFill="1" applyBorder="1" applyAlignment="1">
      <alignment horizontal="justify" vertical="center" wrapText="1"/>
    </xf>
    <xf numFmtId="164" fontId="1" fillId="0" borderId="0" xfId="36" applyNumberFormat="1" applyFont="1" applyFill="1" applyBorder="1" applyAlignment="1">
      <alignment horizontal="right" vertical="center"/>
    </xf>
    <xf numFmtId="0" fontId="1" fillId="0" borderId="19" xfId="36" applyNumberFormat="1" applyFont="1" applyFill="1" applyBorder="1" applyAlignment="1">
      <alignment horizontal="justify" vertical="center" wrapText="1"/>
    </xf>
    <xf numFmtId="164" fontId="1" fillId="0" borderId="19" xfId="36" applyNumberFormat="1" applyFont="1" applyFill="1" applyBorder="1" applyAlignment="1">
      <alignment horizontal="right" vertical="center"/>
    </xf>
    <xf numFmtId="0" fontId="4" fillId="0" borderId="12" xfId="0" applyFont="1" applyFill="1" applyBorder="1"/>
    <xf numFmtId="0" fontId="4" fillId="0" borderId="13" xfId="0" applyFont="1" applyFill="1" applyBorder="1"/>
    <xf numFmtId="0" fontId="1" fillId="0" borderId="16" xfId="36" applyFont="1" applyFill="1" applyBorder="1" applyAlignment="1">
      <alignment horizontal="right" vertical="center"/>
    </xf>
    <xf numFmtId="164" fontId="0" fillId="0" borderId="16" xfId="0" applyNumberFormat="1" applyBorder="1" applyAlignment="1">
      <alignment horizontal="right" vertical="center"/>
    </xf>
    <xf numFmtId="0" fontId="5" fillId="0" borderId="14" xfId="0" applyFont="1" applyFill="1" applyBorder="1"/>
    <xf numFmtId="0" fontId="3" fillId="0" borderId="2" xfId="36" applyFont="1" applyFill="1" applyBorder="1" applyAlignment="1">
      <alignment horizontal="left" vertical="center"/>
    </xf>
    <xf numFmtId="164" fontId="3" fillId="0" borderId="2" xfId="36" applyNumberFormat="1" applyFont="1" applyFill="1" applyBorder="1" applyAlignment="1">
      <alignment horizontal="right" vertical="center"/>
    </xf>
    <xf numFmtId="164" fontId="3" fillId="0" borderId="15" xfId="36" applyNumberFormat="1" applyFont="1" applyFill="1" applyBorder="1" applyAlignment="1">
      <alignment horizontal="right" vertical="center"/>
    </xf>
    <xf numFmtId="0" fontId="4" fillId="0" borderId="3" xfId="0" applyFont="1" applyFill="1" applyBorder="1"/>
    <xf numFmtId="0" fontId="6" fillId="0" borderId="3" xfId="0" applyFont="1" applyFill="1" applyBorder="1" applyAlignment="1">
      <alignment horizontal="center" vertical="center"/>
    </xf>
    <xf numFmtId="0" fontId="1" fillId="0" borderId="3" xfId="0" applyFont="1" applyFill="1" applyBorder="1" applyAlignment="1">
      <alignment horizontal="center"/>
    </xf>
    <xf numFmtId="0" fontId="1" fillId="0" borderId="17" xfId="36" applyFont="1" applyFill="1" applyBorder="1" applyAlignment="1">
      <alignment horizontal="right" vertical="center"/>
    </xf>
    <xf numFmtId="0" fontId="5" fillId="0" borderId="13" xfId="0" applyFont="1" applyFill="1" applyBorder="1"/>
    <xf numFmtId="164" fontId="3" fillId="0" borderId="16" xfId="36" applyNumberFormat="1" applyFont="1" applyFill="1" applyBorder="1" applyAlignment="1">
      <alignment horizontal="right" vertical="center"/>
    </xf>
    <xf numFmtId="164" fontId="3" fillId="0" borderId="18" xfId="36" applyNumberFormat="1" applyFont="1" applyFill="1" applyBorder="1" applyAlignment="1">
      <alignment horizontal="right" vertical="center"/>
    </xf>
    <xf numFmtId="0" fontId="6" fillId="0" borderId="3" xfId="0" applyFont="1" applyFill="1" applyBorder="1" applyAlignment="1">
      <alignment horizontal="center" vertical="center" wrapText="1"/>
    </xf>
    <xf numFmtId="0" fontId="6" fillId="0" borderId="17" xfId="0" applyFont="1" applyFill="1" applyBorder="1" applyAlignment="1">
      <alignment horizontal="center" vertical="center" wrapText="1"/>
    </xf>
    <xf numFmtId="0" fontId="2" fillId="0" borderId="16" xfId="36" applyFont="1" applyFill="1" applyBorder="1" applyAlignment="1">
      <alignment horizontal="right" vertical="center"/>
    </xf>
    <xf numFmtId="0" fontId="3" fillId="0" borderId="16" xfId="36" applyFont="1" applyFill="1" applyBorder="1" applyAlignment="1">
      <alignment horizontal="center" vertical="center" wrapText="1"/>
    </xf>
    <xf numFmtId="0" fontId="4" fillId="0" borderId="16" xfId="0" applyFont="1" applyFill="1" applyBorder="1" applyAlignment="1">
      <alignment horizontal="right" vertical="center"/>
    </xf>
    <xf numFmtId="0" fontId="4" fillId="0" borderId="14" xfId="0" applyFont="1" applyFill="1" applyBorder="1"/>
    <xf numFmtId="0" fontId="3" fillId="0" borderId="2" xfId="36" applyFont="1" applyFill="1" applyBorder="1" applyAlignment="1">
      <alignment horizontal="center" vertical="center"/>
    </xf>
    <xf numFmtId="0" fontId="3" fillId="0" borderId="18" xfId="36" applyFont="1" applyFill="1" applyBorder="1" applyAlignment="1">
      <alignment horizontal="center" vertical="center" wrapText="1"/>
    </xf>
    <xf numFmtId="0" fontId="3" fillId="0" borderId="22" xfId="36" applyFont="1" applyFill="1" applyBorder="1" applyAlignment="1">
      <alignment horizontal="left"/>
    </xf>
    <xf numFmtId="0" fontId="25" fillId="0" borderId="19" xfId="0" applyFont="1" applyFill="1" applyBorder="1" applyAlignment="1">
      <alignment wrapText="1"/>
    </xf>
    <xf numFmtId="0" fontId="4" fillId="0" borderId="19" xfId="0" applyFont="1" applyFill="1" applyBorder="1" applyAlignment="1">
      <alignment horizontal="right" vertical="center"/>
    </xf>
    <xf numFmtId="0" fontId="3" fillId="0" borderId="18" xfId="36" applyFont="1" applyFill="1" applyBorder="1" applyAlignment="1">
      <alignment horizontal="center" vertical="center"/>
    </xf>
    <xf numFmtId="0" fontId="1" fillId="0" borderId="12" xfId="0" applyFont="1" applyFill="1" applyBorder="1"/>
    <xf numFmtId="0" fontId="1" fillId="0" borderId="13" xfId="0" applyFont="1" applyFill="1" applyBorder="1"/>
    <xf numFmtId="0" fontId="1" fillId="34" borderId="16" xfId="0" applyFont="1" applyFill="1" applyBorder="1" applyAlignment="1">
      <alignment horizontal="center" vertical="center"/>
    </xf>
    <xf numFmtId="0" fontId="0" fillId="0" borderId="16" xfId="0" applyBorder="1" applyAlignment="1">
      <alignment horizontal="center" vertical="center"/>
    </xf>
    <xf numFmtId="0" fontId="1" fillId="0" borderId="16" xfId="0" applyFont="1" applyFill="1" applyBorder="1" applyAlignment="1">
      <alignment horizontal="center" vertical="center"/>
    </xf>
    <xf numFmtId="164" fontId="3" fillId="0" borderId="16" xfId="36" applyNumberFormat="1" applyFont="1" applyFill="1" applyBorder="1" applyAlignment="1">
      <alignment horizontal="right" vertical="center" indent="1"/>
    </xf>
    <xf numFmtId="0" fontId="1" fillId="35" borderId="16" xfId="0" applyFont="1" applyFill="1" applyBorder="1" applyAlignment="1">
      <alignment horizontal="center" vertical="center"/>
    </xf>
    <xf numFmtId="0" fontId="0" fillId="0" borderId="16" xfId="0" applyFill="1" applyBorder="1" applyAlignment="1">
      <alignment horizontal="center" vertical="center"/>
    </xf>
    <xf numFmtId="0" fontId="3" fillId="0" borderId="13" xfId="0" applyFont="1" applyFill="1" applyBorder="1"/>
    <xf numFmtId="0" fontId="1" fillId="0" borderId="14" xfId="0" applyFont="1" applyFill="1" applyBorder="1"/>
    <xf numFmtId="0" fontId="1" fillId="0" borderId="15" xfId="0" applyFont="1" applyFill="1" applyBorder="1"/>
    <xf numFmtId="0" fontId="3" fillId="0" borderId="3" xfId="36" applyFont="1" applyFill="1" applyBorder="1" applyAlignment="1">
      <alignment horizontal="left" wrapText="1"/>
    </xf>
    <xf numFmtId="0" fontId="1" fillId="0" borderId="3" xfId="36" applyFont="1" applyFill="1" applyBorder="1"/>
    <xf numFmtId="0" fontId="1" fillId="0" borderId="3" xfId="36" applyFont="1" applyFill="1" applyBorder="1" applyAlignment="1">
      <alignment horizontal="right" vertical="center"/>
    </xf>
    <xf numFmtId="0" fontId="1" fillId="0" borderId="19" xfId="36" applyNumberFormat="1" applyFont="1" applyFill="1" applyBorder="1" applyAlignment="1">
      <alignment horizontal="left" vertical="center" wrapText="1"/>
    </xf>
    <xf numFmtId="164" fontId="1" fillId="0" borderId="19" xfId="36" applyNumberFormat="1" applyFont="1" applyFill="1" applyBorder="1" applyAlignment="1">
      <alignment horizontal="right" vertical="center" indent="1"/>
    </xf>
    <xf numFmtId="164" fontId="1" fillId="0" borderId="19" xfId="36" applyNumberFormat="1" applyFont="1" applyFill="1" applyBorder="1" applyAlignment="1">
      <alignment horizontal="center" vertical="center"/>
    </xf>
    <xf numFmtId="0" fontId="0" fillId="0" borderId="19" xfId="0" applyBorder="1" applyAlignment="1">
      <alignment horizontal="center" vertical="center"/>
    </xf>
    <xf numFmtId="0" fontId="1" fillId="0" borderId="19" xfId="0" applyFont="1" applyFill="1" applyBorder="1" applyAlignment="1">
      <alignment horizontal="center" vertical="center"/>
    </xf>
    <xf numFmtId="0" fontId="24" fillId="0" borderId="19" xfId="0" applyFont="1" applyFill="1" applyBorder="1" applyAlignment="1">
      <alignment horizontal="left" wrapText="1"/>
    </xf>
    <xf numFmtId="0" fontId="3" fillId="0" borderId="19" xfId="0" applyFont="1" applyFill="1" applyBorder="1" applyAlignment="1">
      <alignment horizontal="right" vertical="center" wrapText="1"/>
    </xf>
    <xf numFmtId="164" fontId="3" fillId="0" borderId="19" xfId="36" applyNumberFormat="1" applyFont="1" applyFill="1" applyBorder="1" applyAlignment="1">
      <alignment horizontal="right" vertical="center" indent="1"/>
    </xf>
    <xf numFmtId="0" fontId="3" fillId="35" borderId="19" xfId="0" applyFont="1" applyFill="1" applyBorder="1" applyAlignment="1">
      <alignment horizontal="left" vertical="center" wrapText="1"/>
    </xf>
    <xf numFmtId="0" fontId="1" fillId="35" borderId="19" xfId="36" applyFont="1" applyFill="1" applyBorder="1" applyAlignment="1">
      <alignment horizontal="right" vertical="center" wrapText="1" indent="2"/>
    </xf>
    <xf numFmtId="0" fontId="1" fillId="35" borderId="19" xfId="0" applyFont="1" applyFill="1" applyBorder="1" applyAlignment="1">
      <alignment horizontal="center" vertical="center"/>
    </xf>
    <xf numFmtId="164" fontId="1" fillId="0" borderId="19" xfId="0" applyNumberFormat="1" applyFont="1" applyFill="1" applyBorder="1" applyAlignment="1">
      <alignment horizontal="center" vertical="center"/>
    </xf>
    <xf numFmtId="164" fontId="1" fillId="35" borderId="19" xfId="36" applyNumberFormat="1" applyFont="1" applyFill="1" applyBorder="1" applyAlignment="1">
      <alignment horizontal="center" vertical="center"/>
    </xf>
    <xf numFmtId="164" fontId="1" fillId="35" borderId="19" xfId="0" applyNumberFormat="1" applyFont="1" applyFill="1" applyBorder="1" applyAlignment="1">
      <alignment horizontal="center" vertical="center"/>
    </xf>
    <xf numFmtId="0" fontId="0" fillId="0" borderId="19" xfId="0" applyFill="1" applyBorder="1" applyAlignment="1">
      <alignment horizontal="center" vertical="center"/>
    </xf>
    <xf numFmtId="0" fontId="1" fillId="0" borderId="21" xfId="36" applyNumberFormat="1" applyFont="1" applyFill="1" applyBorder="1" applyAlignment="1">
      <alignment horizontal="left" vertical="center" wrapText="1"/>
    </xf>
    <xf numFmtId="164" fontId="1" fillId="0" borderId="21" xfId="36" applyNumberFormat="1" applyFont="1" applyFill="1" applyBorder="1" applyAlignment="1">
      <alignment horizontal="right" vertical="center" indent="1"/>
    </xf>
    <xf numFmtId="164" fontId="1" fillId="0" borderId="21" xfId="36" applyNumberFormat="1" applyFont="1" applyFill="1" applyBorder="1" applyAlignment="1">
      <alignment horizontal="center" vertical="center"/>
    </xf>
    <xf numFmtId="164" fontId="1" fillId="0" borderId="21" xfId="0" applyNumberFormat="1" applyFont="1" applyFill="1" applyBorder="1" applyAlignment="1">
      <alignment horizontal="center" vertical="center"/>
    </xf>
    <xf numFmtId="0" fontId="1" fillId="0" borderId="21" xfId="0" applyFont="1" applyFill="1" applyBorder="1" applyAlignment="1">
      <alignment horizontal="center" vertical="center"/>
    </xf>
    <xf numFmtId="0" fontId="3" fillId="35" borderId="18" xfId="0" applyFont="1" applyFill="1" applyBorder="1" applyAlignment="1">
      <alignment horizontal="left" vertical="center" wrapText="1"/>
    </xf>
    <xf numFmtId="0" fontId="1" fillId="35" borderId="18" xfId="36" applyFont="1" applyFill="1" applyBorder="1" applyAlignment="1">
      <alignment horizontal="right" vertical="center" wrapText="1" indent="2"/>
    </xf>
    <xf numFmtId="164" fontId="1" fillId="35" borderId="18" xfId="36" applyNumberFormat="1" applyFont="1" applyFill="1" applyBorder="1" applyAlignment="1">
      <alignment horizontal="center" vertical="center" wrapText="1"/>
    </xf>
    <xf numFmtId="164" fontId="1" fillId="35" borderId="18" xfId="36" applyNumberFormat="1" applyFont="1" applyFill="1" applyBorder="1" applyAlignment="1">
      <alignment horizontal="right" vertical="center" wrapText="1" indent="2"/>
    </xf>
    <xf numFmtId="0" fontId="1" fillId="35" borderId="18" xfId="0" applyFont="1" applyFill="1" applyBorder="1" applyAlignment="1">
      <alignment horizontal="center" vertical="center"/>
    </xf>
    <xf numFmtId="0" fontId="0" fillId="0" borderId="21" xfId="0" applyBorder="1" applyAlignment="1">
      <alignment horizontal="center" vertical="center"/>
    </xf>
    <xf numFmtId="0" fontId="1" fillId="35" borderId="18" xfId="36" applyFont="1" applyFill="1" applyBorder="1" applyAlignment="1">
      <alignment horizontal="center" vertical="center" wrapText="1"/>
    </xf>
    <xf numFmtId="0" fontId="1" fillId="0" borderId="23" xfId="36" applyNumberFormat="1" applyFont="1" applyFill="1" applyBorder="1" applyAlignment="1">
      <alignment horizontal="left" vertical="center" wrapText="1"/>
    </xf>
    <xf numFmtId="164" fontId="1" fillId="0" borderId="23" xfId="36" applyNumberFormat="1" applyFont="1" applyFill="1" applyBorder="1" applyAlignment="1">
      <alignment horizontal="right" vertical="center" indent="1"/>
    </xf>
    <xf numFmtId="164" fontId="1" fillId="0" borderId="23" xfId="36" applyNumberFormat="1" applyFont="1" applyFill="1" applyBorder="1" applyAlignment="1">
      <alignment horizontal="center" vertical="center"/>
    </xf>
    <xf numFmtId="0" fontId="0" fillId="0" borderId="23" xfId="0" applyBorder="1" applyAlignment="1">
      <alignment horizontal="center" vertical="center"/>
    </xf>
    <xf numFmtId="0" fontId="3" fillId="0" borderId="18" xfId="0" applyFont="1" applyFill="1" applyBorder="1" applyAlignment="1">
      <alignment horizontal="right" vertical="center" wrapText="1"/>
    </xf>
    <xf numFmtId="164" fontId="3" fillId="0" borderId="18" xfId="36" applyNumberFormat="1" applyFont="1" applyFill="1" applyBorder="1" applyAlignment="1">
      <alignment horizontal="right" vertical="center" indent="1"/>
    </xf>
    <xf numFmtId="164" fontId="1" fillId="0" borderId="23" xfId="0" applyNumberFormat="1" applyFont="1" applyFill="1" applyBorder="1" applyAlignment="1">
      <alignment horizontal="center" vertical="center"/>
    </xf>
    <xf numFmtId="0" fontId="1" fillId="0" borderId="23" xfId="0" applyFont="1" applyFill="1" applyBorder="1" applyAlignment="1">
      <alignment horizontal="center" vertical="center"/>
    </xf>
    <xf numFmtId="0" fontId="3" fillId="34" borderId="18" xfId="0" applyFont="1" applyFill="1" applyBorder="1" applyAlignment="1">
      <alignment horizontal="left" vertical="center" wrapText="1"/>
    </xf>
    <xf numFmtId="164" fontId="3" fillId="34" borderId="18" xfId="36" applyNumberFormat="1" applyFont="1" applyFill="1" applyBorder="1" applyAlignment="1">
      <alignment horizontal="right" vertical="center" indent="1"/>
    </xf>
    <xf numFmtId="0" fontId="3" fillId="0" borderId="18" xfId="0" applyFont="1" applyFill="1" applyBorder="1" applyAlignment="1">
      <alignment horizontal="left" vertical="center" wrapText="1"/>
    </xf>
    <xf numFmtId="164" fontId="1" fillId="35" borderId="18" xfId="36" applyNumberFormat="1" applyFont="1" applyFill="1" applyBorder="1" applyAlignment="1">
      <alignment horizontal="center" vertical="center"/>
    </xf>
    <xf numFmtId="164" fontId="1" fillId="35" borderId="18" xfId="0" applyNumberFormat="1" applyFont="1" applyFill="1" applyBorder="1" applyAlignment="1">
      <alignment horizontal="center" vertical="center"/>
    </xf>
    <xf numFmtId="0" fontId="3" fillId="36" borderId="18" xfId="0" applyFont="1" applyFill="1" applyBorder="1" applyAlignment="1">
      <alignment horizontal="left" vertical="center" wrapText="1"/>
    </xf>
    <xf numFmtId="0" fontId="1" fillId="36" borderId="18" xfId="36" applyFont="1" applyFill="1" applyBorder="1" applyAlignment="1">
      <alignment horizontal="right" vertical="center" wrapText="1" indent="2"/>
    </xf>
    <xf numFmtId="164" fontId="1" fillId="36" borderId="18" xfId="36" applyNumberFormat="1" applyFont="1" applyFill="1" applyBorder="1" applyAlignment="1">
      <alignment horizontal="center" vertical="center"/>
    </xf>
    <xf numFmtId="164" fontId="1" fillId="36" borderId="18" xfId="0" applyNumberFormat="1" applyFont="1" applyFill="1" applyBorder="1" applyAlignment="1">
      <alignment horizontal="center" vertical="center"/>
    </xf>
    <xf numFmtId="0" fontId="1" fillId="36" borderId="18" xfId="0" applyFont="1" applyFill="1" applyBorder="1" applyAlignment="1">
      <alignment horizontal="center" vertical="center"/>
    </xf>
    <xf numFmtId="0" fontId="3" fillId="0" borderId="0" xfId="36" applyFont="1" applyFill="1" applyBorder="1" applyAlignment="1">
      <alignment horizontal="left" wrapText="1"/>
    </xf>
    <xf numFmtId="0" fontId="1" fillId="0" borderId="3" xfId="36" applyFont="1" applyFill="1" applyBorder="1" applyAlignment="1">
      <alignment horizontal="right"/>
    </xf>
    <xf numFmtId="0" fontId="1" fillId="0" borderId="16" xfId="0" applyFont="1" applyFill="1" applyBorder="1"/>
    <xf numFmtId="0" fontId="1" fillId="0" borderId="3" xfId="0" applyFont="1" applyFill="1" applyBorder="1"/>
    <xf numFmtId="164" fontId="1" fillId="0" borderId="16" xfId="36" applyNumberFormat="1" applyFont="1" applyFill="1" applyBorder="1" applyAlignment="1">
      <alignment horizontal="right" vertical="center" indent="1"/>
    </xf>
    <xf numFmtId="164" fontId="3" fillId="0" borderId="16" xfId="36" applyNumberFormat="1" applyFont="1" applyFill="1" applyBorder="1" applyAlignment="1">
      <alignment horizontal="center" vertical="center"/>
    </xf>
    <xf numFmtId="0" fontId="3" fillId="0" borderId="2" xfId="0" applyFont="1" applyFill="1" applyBorder="1" applyAlignment="1">
      <alignment horizontal="left" vertical="center" wrapText="1"/>
    </xf>
    <xf numFmtId="0" fontId="3" fillId="0" borderId="3" xfId="36" applyFont="1" applyFill="1" applyBorder="1" applyAlignment="1">
      <alignment horizontal="left"/>
    </xf>
    <xf numFmtId="0" fontId="25" fillId="0" borderId="19" xfId="0" applyFont="1" applyFill="1" applyBorder="1" applyAlignment="1">
      <alignment horizontal="left" wrapText="1"/>
    </xf>
    <xf numFmtId="0" fontId="3" fillId="0" borderId="0" xfId="36" applyFont="1" applyFill="1" applyBorder="1" applyAlignment="1">
      <alignment horizontal="left"/>
    </xf>
    <xf numFmtId="0" fontId="1" fillId="35" borderId="18" xfId="0" applyFont="1" applyFill="1" applyBorder="1"/>
    <xf numFmtId="165" fontId="1" fillId="0" borderId="19" xfId="46" applyNumberFormat="1" applyFont="1" applyFill="1" applyBorder="1" applyAlignment="1">
      <alignment horizontal="right" vertical="center"/>
    </xf>
    <xf numFmtId="165" fontId="0" fillId="0" borderId="19" xfId="46" applyNumberFormat="1" applyFont="1" applyFill="1" applyBorder="1" applyAlignment="1">
      <alignment horizontal="right" vertical="center"/>
    </xf>
    <xf numFmtId="0" fontId="0" fillId="0" borderId="23" xfId="0" applyFill="1" applyBorder="1" applyAlignment="1">
      <alignment horizontal="center" vertical="center"/>
    </xf>
    <xf numFmtId="164" fontId="3" fillId="0" borderId="18" xfId="36" applyNumberFormat="1" applyFont="1" applyFill="1" applyBorder="1" applyAlignment="1">
      <alignment horizontal="center" vertical="center"/>
    </xf>
    <xf numFmtId="165" fontId="1" fillId="0" borderId="23" xfId="46" applyNumberFormat="1" applyFont="1" applyFill="1" applyBorder="1" applyAlignment="1">
      <alignment horizontal="right" vertical="center"/>
    </xf>
    <xf numFmtId="0" fontId="0" fillId="0" borderId="21" xfId="0" applyFill="1" applyBorder="1" applyAlignment="1">
      <alignment horizontal="center" vertical="center"/>
    </xf>
    <xf numFmtId="165" fontId="3" fillId="0" borderId="18" xfId="46" applyNumberFormat="1" applyFont="1" applyFill="1" applyBorder="1" applyAlignment="1">
      <alignment horizontal="right" vertical="center"/>
    </xf>
    <xf numFmtId="165" fontId="1" fillId="0" borderId="21" xfId="46" applyNumberFormat="1" applyFont="1" applyFill="1" applyBorder="1" applyAlignment="1">
      <alignment horizontal="right" vertical="center"/>
    </xf>
    <xf numFmtId="0" fontId="1" fillId="35" borderId="18" xfId="36" applyFont="1" applyFill="1" applyBorder="1" applyAlignment="1">
      <alignment horizontal="right" vertical="center" wrapText="1"/>
    </xf>
    <xf numFmtId="0" fontId="1" fillId="35" borderId="18" xfId="0" applyFont="1" applyFill="1" applyBorder="1" applyAlignment="1">
      <alignment vertical="center"/>
    </xf>
    <xf numFmtId="164" fontId="1" fillId="0" borderId="21" xfId="36" applyNumberFormat="1" applyFont="1" applyFill="1" applyBorder="1" applyAlignment="1">
      <alignment horizontal="right" vertical="center"/>
    </xf>
    <xf numFmtId="0" fontId="1" fillId="0" borderId="21" xfId="0" applyFont="1" applyFill="1" applyBorder="1" applyAlignment="1">
      <alignment vertical="center"/>
    </xf>
    <xf numFmtId="0" fontId="1" fillId="0" borderId="19" xfId="0" applyFont="1" applyFill="1" applyBorder="1" applyAlignment="1">
      <alignment vertical="center"/>
    </xf>
    <xf numFmtId="164" fontId="1" fillId="0" borderId="23" xfId="36" applyNumberFormat="1" applyFont="1" applyFill="1" applyBorder="1" applyAlignment="1">
      <alignment horizontal="right" vertical="center"/>
    </xf>
    <xf numFmtId="0" fontId="1" fillId="0" borderId="23" xfId="0" applyFont="1" applyFill="1" applyBorder="1" applyAlignment="1">
      <alignment vertical="center"/>
    </xf>
    <xf numFmtId="0" fontId="0" fillId="0" borderId="21" xfId="0" applyFont="1" applyFill="1" applyBorder="1" applyAlignment="1">
      <alignment horizontal="center" vertical="center"/>
    </xf>
    <xf numFmtId="0" fontId="1" fillId="34" borderId="0" xfId="0" applyFont="1" applyFill="1"/>
    <xf numFmtId="0" fontId="1" fillId="0" borderId="2" xfId="36" applyFont="1" applyFill="1" applyBorder="1" applyAlignment="1">
      <alignment vertical="center" wrapText="1"/>
    </xf>
    <xf numFmtId="0" fontId="1" fillId="34" borderId="16" xfId="0" applyFont="1" applyFill="1" applyBorder="1"/>
    <xf numFmtId="164" fontId="3" fillId="0" borderId="2" xfId="0" applyNumberFormat="1" applyFont="1" applyFill="1" applyBorder="1" applyAlignment="1">
      <alignment horizontal="right" vertical="center" wrapText="1"/>
    </xf>
    <xf numFmtId="164" fontId="1" fillId="34" borderId="2" xfId="36" applyNumberFormat="1" applyFont="1" applyFill="1" applyBorder="1" applyAlignment="1">
      <alignment vertical="center" wrapText="1"/>
    </xf>
    <xf numFmtId="164" fontId="3" fillId="34" borderId="2" xfId="0" applyNumberFormat="1" applyFont="1" applyFill="1" applyBorder="1" applyAlignment="1">
      <alignment horizontal="right" vertical="center" wrapText="1"/>
    </xf>
    <xf numFmtId="164" fontId="0" fillId="0" borderId="25" xfId="0" applyNumberFormat="1" applyBorder="1" applyAlignment="1">
      <alignment horizontal="right" vertical="center"/>
    </xf>
    <xf numFmtId="0" fontId="1" fillId="0" borderId="26" xfId="36" applyNumberFormat="1" applyFont="1" applyFill="1" applyBorder="1" applyAlignment="1">
      <alignment horizontal="justify" vertical="center" wrapText="1"/>
    </xf>
    <xf numFmtId="164" fontId="1" fillId="0" borderId="26" xfId="36" applyNumberFormat="1" applyFont="1" applyFill="1" applyBorder="1" applyAlignment="1">
      <alignment horizontal="right" vertical="center"/>
    </xf>
    <xf numFmtId="164" fontId="24" fillId="0" borderId="26" xfId="0" applyNumberFormat="1" applyFont="1" applyFill="1" applyBorder="1" applyAlignment="1">
      <alignment horizontal="right" vertical="center"/>
    </xf>
    <xf numFmtId="164" fontId="0" fillId="0" borderId="26" xfId="0" applyNumberFormat="1" applyBorder="1" applyAlignment="1">
      <alignment horizontal="right" vertical="center"/>
    </xf>
    <xf numFmtId="164" fontId="0" fillId="0" borderId="1" xfId="0" applyNumberFormat="1" applyBorder="1" applyAlignment="1">
      <alignment horizontal="right" vertical="center"/>
    </xf>
    <xf numFmtId="0" fontId="1" fillId="0" borderId="1" xfId="36" applyNumberFormat="1" applyFont="1" applyFill="1" applyBorder="1" applyAlignment="1">
      <alignment horizontal="justify" vertical="center" wrapText="1"/>
    </xf>
    <xf numFmtId="164" fontId="1" fillId="0" borderId="1" xfId="36" applyNumberFormat="1" applyFont="1" applyFill="1" applyBorder="1" applyAlignment="1">
      <alignment horizontal="right" vertical="center"/>
    </xf>
    <xf numFmtId="164" fontId="24" fillId="0" borderId="1" xfId="0" applyNumberFormat="1" applyFont="1" applyFill="1" applyBorder="1" applyAlignment="1">
      <alignment horizontal="right" vertical="center"/>
    </xf>
    <xf numFmtId="164" fontId="0" fillId="0" borderId="3" xfId="0" applyNumberFormat="1" applyBorder="1" applyAlignment="1">
      <alignment horizontal="right" vertical="center"/>
    </xf>
    <xf numFmtId="0" fontId="1" fillId="0" borderId="2" xfId="36" applyNumberFormat="1" applyFont="1" applyFill="1" applyBorder="1" applyAlignment="1">
      <alignment horizontal="justify" vertical="center" wrapText="1"/>
    </xf>
    <xf numFmtId="164" fontId="1" fillId="0" borderId="2" xfId="36" applyNumberFormat="1" applyFont="1" applyFill="1" applyBorder="1" applyAlignment="1">
      <alignment horizontal="right" vertical="center"/>
    </xf>
    <xf numFmtId="164" fontId="24" fillId="0" borderId="2" xfId="0" applyNumberFormat="1" applyFont="1" applyFill="1" applyBorder="1" applyAlignment="1">
      <alignment horizontal="right" vertical="center"/>
    </xf>
    <xf numFmtId="164" fontId="0" fillId="0" borderId="2" xfId="0" applyNumberFormat="1" applyBorder="1" applyAlignment="1">
      <alignment horizontal="right" vertical="center"/>
    </xf>
    <xf numFmtId="0" fontId="26" fillId="0" borderId="1" xfId="0" applyFont="1" applyBorder="1" applyAlignment="1">
      <alignment horizontal="right" vertical="center"/>
    </xf>
    <xf numFmtId="0" fontId="26" fillId="0" borderId="1" xfId="0" applyFont="1" applyFill="1" applyBorder="1" applyAlignment="1">
      <alignment horizontal="right" vertical="center"/>
    </xf>
    <xf numFmtId="0" fontId="3" fillId="0" borderId="27" xfId="36" applyFont="1" applyFill="1" applyBorder="1" applyAlignment="1">
      <alignment horizontal="left" vertical="center"/>
    </xf>
    <xf numFmtId="164" fontId="3" fillId="0" borderId="27" xfId="36" applyNumberFormat="1" applyFont="1" applyFill="1" applyBorder="1" applyAlignment="1">
      <alignment horizontal="right" vertical="center"/>
    </xf>
    <xf numFmtId="164" fontId="1" fillId="0" borderId="24" xfId="36" applyNumberFormat="1" applyFont="1" applyFill="1" applyBorder="1" applyAlignment="1">
      <alignment horizontal="right" vertical="center"/>
    </xf>
    <xf numFmtId="0" fontId="15" fillId="0" borderId="0" xfId="31" quotePrefix="1" applyFill="1" applyAlignment="1" applyProtection="1"/>
    <xf numFmtId="0" fontId="15" fillId="35" borderId="0" xfId="31" quotePrefix="1" applyFill="1" applyAlignment="1" applyProtection="1"/>
    <xf numFmtId="0" fontId="15" fillId="0" borderId="2" xfId="31" quotePrefix="1" applyFill="1" applyBorder="1" applyAlignment="1" applyProtection="1"/>
    <xf numFmtId="0" fontId="4" fillId="0" borderId="2" xfId="0" applyFont="1" applyBorder="1" applyAlignment="1"/>
    <xf numFmtId="0" fontId="4" fillId="0" borderId="2" xfId="0" applyFont="1" applyBorder="1" applyAlignment="1">
      <alignment horizontal="center"/>
    </xf>
    <xf numFmtId="0" fontId="4" fillId="0" borderId="2" xfId="0" applyFont="1" applyFill="1" applyBorder="1"/>
    <xf numFmtId="0" fontId="4" fillId="0" borderId="2" xfId="0" applyFont="1" applyFill="1" applyBorder="1" applyAlignment="1">
      <alignment horizontal="center"/>
    </xf>
    <xf numFmtId="0" fontId="1" fillId="0" borderId="2" xfId="0" applyFont="1" applyFill="1" applyBorder="1" applyAlignment="1">
      <alignment horizontal="center"/>
    </xf>
    <xf numFmtId="0" fontId="6" fillId="0" borderId="1" xfId="0" applyFont="1" applyFill="1" applyBorder="1" applyAlignment="1">
      <alignment horizontal="center" vertical="center" wrapText="1"/>
    </xf>
    <xf numFmtId="166" fontId="0" fillId="0" borderId="21" xfId="0" applyNumberFormat="1" applyBorder="1" applyAlignment="1">
      <alignment horizontal="right" vertical="center"/>
    </xf>
    <xf numFmtId="164" fontId="1" fillId="0" borderId="3" xfId="36" applyNumberFormat="1" applyFont="1" applyFill="1" applyBorder="1" applyAlignment="1">
      <alignment horizontal="right" vertical="center"/>
    </xf>
    <xf numFmtId="164" fontId="24" fillId="0" borderId="3" xfId="0" applyNumberFormat="1" applyFont="1" applyFill="1" applyBorder="1" applyAlignment="1">
      <alignment horizontal="right" vertical="center"/>
    </xf>
    <xf numFmtId="164" fontId="1" fillId="0" borderId="28" xfId="36" applyNumberFormat="1" applyFont="1" applyFill="1" applyBorder="1" applyAlignment="1">
      <alignment horizontal="right" vertical="center"/>
    </xf>
    <xf numFmtId="164" fontId="0" fillId="0" borderId="29" xfId="0" applyNumberFormat="1" applyBorder="1" applyAlignment="1">
      <alignment horizontal="right" vertical="center"/>
    </xf>
    <xf numFmtId="0" fontId="3" fillId="0" borderId="18" xfId="36" applyFont="1" applyFill="1" applyBorder="1" applyAlignment="1">
      <alignment horizontal="center" vertical="center"/>
    </xf>
    <xf numFmtId="0" fontId="1" fillId="0" borderId="0" xfId="0" applyFont="1" applyFill="1" applyBorder="1"/>
    <xf numFmtId="0" fontId="27" fillId="0" borderId="1" xfId="0" applyFont="1" applyBorder="1" applyAlignment="1">
      <alignment horizontal="center" vertical="center"/>
    </xf>
    <xf numFmtId="0" fontId="24" fillId="0" borderId="0" xfId="0" applyFont="1" applyBorder="1" applyAlignment="1">
      <alignment horizontal="center"/>
    </xf>
    <xf numFmtId="0" fontId="1" fillId="0" borderId="0" xfId="36" applyFont="1" applyFill="1" applyBorder="1" applyAlignment="1">
      <alignment horizontal="left" vertical="center" wrapText="1"/>
    </xf>
    <xf numFmtId="0" fontId="6" fillId="0" borderId="1" xfId="0" applyFont="1" applyBorder="1" applyAlignment="1">
      <alignment horizontal="center" vertical="center" wrapText="1"/>
    </xf>
    <xf numFmtId="0" fontId="3" fillId="2" borderId="18" xfId="36" applyFont="1" applyFill="1" applyBorder="1" applyAlignment="1">
      <alignment horizontal="center" vertical="center"/>
    </xf>
    <xf numFmtId="0" fontId="26" fillId="0" borderId="18" xfId="0" applyFont="1" applyBorder="1" applyAlignment="1">
      <alignment horizontal="center" vertical="center" wrapText="1"/>
    </xf>
    <xf numFmtId="0" fontId="1" fillId="34" borderId="3" xfId="36" applyFont="1" applyFill="1" applyBorder="1" applyAlignment="1">
      <alignment horizontal="left" vertical="center" wrapText="1"/>
    </xf>
    <xf numFmtId="0" fontId="1" fillId="34" borderId="0" xfId="36" applyFont="1" applyFill="1" applyBorder="1" applyAlignment="1">
      <alignment horizontal="left" vertical="center" wrapText="1"/>
    </xf>
    <xf numFmtId="0" fontId="6" fillId="0" borderId="3" xfId="0" applyFont="1" applyFill="1" applyBorder="1" applyAlignment="1">
      <alignment horizontal="center" vertical="center"/>
    </xf>
    <xf numFmtId="0" fontId="26" fillId="0" borderId="20" xfId="0" applyFont="1" applyBorder="1" applyAlignment="1">
      <alignment horizontal="center" vertical="center" wrapText="1"/>
    </xf>
    <xf numFmtId="0" fontId="3" fillId="2" borderId="20" xfId="36" applyFont="1" applyFill="1" applyBorder="1" applyAlignment="1">
      <alignment horizontal="center" vertical="center"/>
    </xf>
    <xf numFmtId="0" fontId="6" fillId="0" borderId="0" xfId="0" applyFont="1" applyFill="1" applyBorder="1" applyAlignment="1">
      <alignment horizontal="center" vertical="center" wrapText="1"/>
    </xf>
    <xf numFmtId="0" fontId="3" fillId="0" borderId="18" xfId="36" applyFont="1" applyFill="1" applyBorder="1" applyAlignment="1">
      <alignment horizontal="center" vertical="center"/>
    </xf>
    <xf numFmtId="0" fontId="6" fillId="0" borderId="1" xfId="0" applyFont="1" applyFill="1" applyBorder="1" applyAlignment="1">
      <alignment horizontal="center" vertical="center" wrapText="1"/>
    </xf>
  </cellXfs>
  <cellStyles count="47">
    <cellStyle name="20% - Énfasis1" xfId="1" builtinId="30" customBuiltin="1"/>
    <cellStyle name="20% - Énfasis2" xfId="2" builtinId="34" customBuiltin="1"/>
    <cellStyle name="20% - Énfasis3" xfId="3" builtinId="38" customBuiltin="1"/>
    <cellStyle name="20% - Énfasis4" xfId="4" builtinId="42" customBuiltin="1"/>
    <cellStyle name="20% - Énfasis5" xfId="5" builtinId="46" customBuiltin="1"/>
    <cellStyle name="20% - Énfasis6" xfId="6" builtinId="50" customBuiltin="1"/>
    <cellStyle name="40% - Énfasis1" xfId="7" builtinId="31" customBuiltin="1"/>
    <cellStyle name="40% - Énfasis2" xfId="8" builtinId="35" customBuiltin="1"/>
    <cellStyle name="40% - Énfasis3" xfId="9" builtinId="39" customBuiltin="1"/>
    <cellStyle name="40% - Énfasis4" xfId="10" builtinId="43" customBuiltin="1"/>
    <cellStyle name="40% - Énfasis5" xfId="11" builtinId="47" customBuiltin="1"/>
    <cellStyle name="40% - Énfasis6" xfId="12" builtinId="51" customBuiltin="1"/>
    <cellStyle name="60% - Énfasis1" xfId="13" builtinId="32" customBuiltin="1"/>
    <cellStyle name="60% - Énfasis2" xfId="14" builtinId="36" customBuiltin="1"/>
    <cellStyle name="60% - Énfasis3" xfId="15" builtinId="40" customBuiltin="1"/>
    <cellStyle name="60% - Énfasis4" xfId="16" builtinId="44" customBuiltin="1"/>
    <cellStyle name="60% - Énfasis5" xfId="17" builtinId="48" customBuiltin="1"/>
    <cellStyle name="60% - Énfasis6" xfId="18" builtinId="52" customBuiltin="1"/>
    <cellStyle name="Bueno" xfId="19" builtinId="26" customBuiltin="1"/>
    <cellStyle name="Cálculo" xfId="20" builtinId="22" customBuiltin="1"/>
    <cellStyle name="Celda de comprobación" xfId="21" builtinId="23" customBuiltin="1"/>
    <cellStyle name="Celda vinculada" xfId="22" builtinId="24" customBuiltin="1"/>
    <cellStyle name="Encabezado 4" xfId="23" builtinId="19" customBuiltin="1"/>
    <cellStyle name="Énfasis1" xfId="24" builtinId="29" customBuiltin="1"/>
    <cellStyle name="Énfasis2" xfId="25" builtinId="33" customBuiltin="1"/>
    <cellStyle name="Énfasis3" xfId="26" builtinId="37" customBuiltin="1"/>
    <cellStyle name="Énfasis4" xfId="27" builtinId="41" customBuiltin="1"/>
    <cellStyle name="Énfasis5" xfId="28" builtinId="45" customBuiltin="1"/>
    <cellStyle name="Énfasis6" xfId="29" builtinId="49" customBuiltin="1"/>
    <cellStyle name="Entrada" xfId="30" builtinId="20" customBuiltin="1"/>
    <cellStyle name="Hipervínculo" xfId="31" builtinId="8"/>
    <cellStyle name="Incorrecto" xfId="32" builtinId="27" customBuiltin="1"/>
    <cellStyle name="Millares" xfId="46" builtinId="3"/>
    <cellStyle name="Neutral" xfId="33" builtinId="28" customBuiltin="1"/>
    <cellStyle name="Normal" xfId="0" builtinId="0"/>
    <cellStyle name="Normal 2" xfId="34" xr:uid="{00000000-0005-0000-0000-000023000000}"/>
    <cellStyle name="Normal 2 2" xfId="35" xr:uid="{00000000-0005-0000-0000-000024000000}"/>
    <cellStyle name="Normal 3" xfId="36" xr:uid="{00000000-0005-0000-0000-000025000000}"/>
    <cellStyle name="Notas 2" xfId="37" xr:uid="{00000000-0005-0000-0000-000026000000}"/>
    <cellStyle name="Notas 3" xfId="38" xr:uid="{00000000-0005-0000-0000-000027000000}"/>
    <cellStyle name="Salida" xfId="39" builtinId="21" customBuiltin="1"/>
    <cellStyle name="Texto de advertencia" xfId="40" builtinId="11" customBuiltin="1"/>
    <cellStyle name="Texto explicativo" xfId="41" builtinId="53" customBuiltin="1"/>
    <cellStyle name="Título" xfId="42" builtinId="15" customBuiltin="1"/>
    <cellStyle name="Título 2" xfId="43" builtinId="17" customBuiltin="1"/>
    <cellStyle name="Título 3" xfId="44" builtinId="18" customBuiltin="1"/>
    <cellStyle name="Total" xfId="45" builtinId="25"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2.png"/><Relationship Id="rId1" Type="http://schemas.openxmlformats.org/officeDocument/2006/relationships/image" Target="../media/image4.jpeg"/></Relationships>
</file>

<file path=xl/drawings/_rels/drawing3.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1581150</xdr:colOff>
      <xdr:row>2</xdr:row>
      <xdr:rowOff>69056</xdr:rowOff>
    </xdr:from>
    <xdr:to>
      <xdr:col>2</xdr:col>
      <xdr:colOff>1863574</xdr:colOff>
      <xdr:row>4</xdr:row>
      <xdr:rowOff>245949</xdr:rowOff>
    </xdr:to>
    <xdr:pic>
      <xdr:nvPicPr>
        <xdr:cNvPr id="3" name="Imagen 2" descr="Resultado de imagen para logo ministerio de ambiente original">
          <a:extLst>
            <a:ext uri="{FF2B5EF4-FFF2-40B4-BE49-F238E27FC236}">
              <a16:creationId xmlns:a16="http://schemas.microsoft.com/office/drawing/2014/main" id="{7B4E7A71-236E-4263-93CB-09A9AC13DA8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1150" y="269081"/>
          <a:ext cx="2452007" cy="5007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7402249</xdr:colOff>
      <xdr:row>13</xdr:row>
      <xdr:rowOff>85990</xdr:rowOff>
    </xdr:from>
    <xdr:to>
      <xdr:col>4</xdr:col>
      <xdr:colOff>151077</xdr:colOff>
      <xdr:row>18</xdr:row>
      <xdr:rowOff>76465</xdr:rowOff>
    </xdr:to>
    <xdr:pic>
      <xdr:nvPicPr>
        <xdr:cNvPr id="4" name="Imagen 3">
          <a:extLst>
            <a:ext uri="{FF2B5EF4-FFF2-40B4-BE49-F238E27FC236}">
              <a16:creationId xmlns:a16="http://schemas.microsoft.com/office/drawing/2014/main" id="{AC992DFD-2D1D-40CD-8ED2-0B84FB8B73B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71832" y="3948907"/>
          <a:ext cx="1734078" cy="784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4771220</xdr:colOff>
      <xdr:row>2</xdr:row>
      <xdr:rowOff>57150</xdr:rowOff>
    </xdr:from>
    <xdr:to>
      <xdr:col>3</xdr:col>
      <xdr:colOff>966775</xdr:colOff>
      <xdr:row>4</xdr:row>
      <xdr:rowOff>293167</xdr:rowOff>
    </xdr:to>
    <xdr:pic>
      <xdr:nvPicPr>
        <xdr:cNvPr id="5" name="Imagen 1">
          <a:extLst>
            <a:ext uri="{FF2B5EF4-FFF2-40B4-BE49-F238E27FC236}">
              <a16:creationId xmlns:a16="http://schemas.microsoft.com/office/drawing/2014/main" id="{654873DD-6486-43CD-80F9-CFBEA6810F06}"/>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19796"/>
        <a:stretch/>
      </xdr:blipFill>
      <xdr:spPr bwMode="auto">
        <a:xfrm>
          <a:off x="6940803" y="258233"/>
          <a:ext cx="4207139" cy="5535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1000125</xdr:colOff>
      <xdr:row>0</xdr:row>
      <xdr:rowOff>200025</xdr:rowOff>
    </xdr:from>
    <xdr:to>
      <xdr:col>8</xdr:col>
      <xdr:colOff>762000</xdr:colOff>
      <xdr:row>0</xdr:row>
      <xdr:rowOff>885825</xdr:rowOff>
    </xdr:to>
    <xdr:pic>
      <xdr:nvPicPr>
        <xdr:cNvPr id="60690" name="Picture 5" descr="1 logo memo color">
          <a:extLst>
            <a:ext uri="{FF2B5EF4-FFF2-40B4-BE49-F238E27FC236}">
              <a16:creationId xmlns:a16="http://schemas.microsoft.com/office/drawing/2014/main" id="{00000000-0008-0000-0100-000012E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525125" y="361950"/>
          <a:ext cx="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313764</xdr:colOff>
      <xdr:row>0</xdr:row>
      <xdr:rowOff>100853</xdr:rowOff>
    </xdr:from>
    <xdr:to>
      <xdr:col>2</xdr:col>
      <xdr:colOff>1816658</xdr:colOff>
      <xdr:row>0</xdr:row>
      <xdr:rowOff>1062878</xdr:rowOff>
    </xdr:to>
    <xdr:pic>
      <xdr:nvPicPr>
        <xdr:cNvPr id="4" name="Imagen 3">
          <a:extLst>
            <a:ext uri="{FF2B5EF4-FFF2-40B4-BE49-F238E27FC236}">
              <a16:creationId xmlns:a16="http://schemas.microsoft.com/office/drawing/2014/main" id="{051D04B3-FA6F-4D7C-975F-C738189027A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764" y="100853"/>
          <a:ext cx="2130423" cy="962025"/>
        </a:xfrm>
        <a:prstGeom prst="rect">
          <a:avLst/>
        </a:prstGeom>
      </xdr:spPr>
    </xdr:pic>
    <xdr:clientData/>
  </xdr:twoCellAnchor>
  <xdr:twoCellAnchor editAs="oneCell">
    <xdr:from>
      <xdr:col>11</xdr:col>
      <xdr:colOff>614082</xdr:colOff>
      <xdr:row>0</xdr:row>
      <xdr:rowOff>350183</xdr:rowOff>
    </xdr:from>
    <xdr:to>
      <xdr:col>16</xdr:col>
      <xdr:colOff>322729</xdr:colOff>
      <xdr:row>0</xdr:row>
      <xdr:rowOff>910050</xdr:rowOff>
    </xdr:to>
    <xdr:pic>
      <xdr:nvPicPr>
        <xdr:cNvPr id="5" name="Imagen 1">
          <a:extLst>
            <a:ext uri="{FF2B5EF4-FFF2-40B4-BE49-F238E27FC236}">
              <a16:creationId xmlns:a16="http://schemas.microsoft.com/office/drawing/2014/main" id="{FF770B7A-4790-4D66-A46D-1FDBE1CB43DE}"/>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19796"/>
        <a:stretch/>
      </xdr:blipFill>
      <xdr:spPr bwMode="auto">
        <a:xfrm>
          <a:off x="12951758" y="350183"/>
          <a:ext cx="4191000" cy="5598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76200</xdr:colOff>
      <xdr:row>0</xdr:row>
      <xdr:rowOff>123825</xdr:rowOff>
    </xdr:from>
    <xdr:to>
      <xdr:col>2</xdr:col>
      <xdr:colOff>1939923</xdr:colOff>
      <xdr:row>0</xdr:row>
      <xdr:rowOff>1085850</xdr:rowOff>
    </xdr:to>
    <xdr:pic>
      <xdr:nvPicPr>
        <xdr:cNvPr id="3" name="Imagen 2">
          <a:extLst>
            <a:ext uri="{FF2B5EF4-FFF2-40B4-BE49-F238E27FC236}">
              <a16:creationId xmlns:a16="http://schemas.microsoft.com/office/drawing/2014/main" id="{1CC726DD-453D-4F6C-BDC0-473EF56FD77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7650" y="123825"/>
          <a:ext cx="2130423" cy="962025"/>
        </a:xfrm>
        <a:prstGeom prst="rect">
          <a:avLst/>
        </a:prstGeom>
      </xdr:spPr>
    </xdr:pic>
    <xdr:clientData/>
  </xdr:twoCellAnchor>
  <xdr:twoCellAnchor editAs="oneCell">
    <xdr:from>
      <xdr:col>11</xdr:col>
      <xdr:colOff>950819</xdr:colOff>
      <xdr:row>0</xdr:row>
      <xdr:rowOff>373155</xdr:rowOff>
    </xdr:from>
    <xdr:to>
      <xdr:col>16</xdr:col>
      <xdr:colOff>377638</xdr:colOff>
      <xdr:row>0</xdr:row>
      <xdr:rowOff>933022</xdr:rowOff>
    </xdr:to>
    <xdr:pic>
      <xdr:nvPicPr>
        <xdr:cNvPr id="4" name="Imagen 1">
          <a:extLst>
            <a:ext uri="{FF2B5EF4-FFF2-40B4-BE49-F238E27FC236}">
              <a16:creationId xmlns:a16="http://schemas.microsoft.com/office/drawing/2014/main" id="{4DC3E0D3-EE44-4228-A677-395998133FEC}"/>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19796"/>
        <a:stretch/>
      </xdr:blipFill>
      <xdr:spPr bwMode="auto">
        <a:xfrm>
          <a:off x="14390594" y="373155"/>
          <a:ext cx="4191000" cy="5598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0</xdr:row>
      <xdr:rowOff>89647</xdr:rowOff>
    </xdr:from>
    <xdr:to>
      <xdr:col>2</xdr:col>
      <xdr:colOff>1783041</xdr:colOff>
      <xdr:row>0</xdr:row>
      <xdr:rowOff>1051672</xdr:rowOff>
    </xdr:to>
    <xdr:pic>
      <xdr:nvPicPr>
        <xdr:cNvPr id="3" name="Imagen 2">
          <a:extLst>
            <a:ext uri="{FF2B5EF4-FFF2-40B4-BE49-F238E27FC236}">
              <a16:creationId xmlns:a16="http://schemas.microsoft.com/office/drawing/2014/main" id="{F1C96CE6-020C-4B59-BA5C-B83B7171A38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02559" y="89647"/>
          <a:ext cx="2130423" cy="962025"/>
        </a:xfrm>
        <a:prstGeom prst="rect">
          <a:avLst/>
        </a:prstGeom>
      </xdr:spPr>
    </xdr:pic>
    <xdr:clientData/>
  </xdr:twoCellAnchor>
  <xdr:twoCellAnchor editAs="oneCell">
    <xdr:from>
      <xdr:col>11</xdr:col>
      <xdr:colOff>591671</xdr:colOff>
      <xdr:row>0</xdr:row>
      <xdr:rowOff>282948</xdr:rowOff>
    </xdr:from>
    <xdr:to>
      <xdr:col>17</xdr:col>
      <xdr:colOff>8965</xdr:colOff>
      <xdr:row>0</xdr:row>
      <xdr:rowOff>842815</xdr:rowOff>
    </xdr:to>
    <xdr:pic>
      <xdr:nvPicPr>
        <xdr:cNvPr id="4" name="Imagen 1">
          <a:extLst>
            <a:ext uri="{FF2B5EF4-FFF2-40B4-BE49-F238E27FC236}">
              <a16:creationId xmlns:a16="http://schemas.microsoft.com/office/drawing/2014/main" id="{C6331403-E71E-4CF7-8712-BE2F9BE801B6}"/>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19796"/>
        <a:stretch/>
      </xdr:blipFill>
      <xdr:spPr bwMode="auto">
        <a:xfrm>
          <a:off x="13523259" y="282948"/>
          <a:ext cx="4191000" cy="5598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33617</xdr:colOff>
      <xdr:row>0</xdr:row>
      <xdr:rowOff>123265</xdr:rowOff>
    </xdr:from>
    <xdr:to>
      <xdr:col>3</xdr:col>
      <xdr:colOff>1536510</xdr:colOff>
      <xdr:row>0</xdr:row>
      <xdr:rowOff>1085290</xdr:rowOff>
    </xdr:to>
    <xdr:pic>
      <xdr:nvPicPr>
        <xdr:cNvPr id="3" name="Imagen 2">
          <a:extLst>
            <a:ext uri="{FF2B5EF4-FFF2-40B4-BE49-F238E27FC236}">
              <a16:creationId xmlns:a16="http://schemas.microsoft.com/office/drawing/2014/main" id="{7D40CF6A-1FC9-4940-A712-8067C4AEA4F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59441" y="123265"/>
          <a:ext cx="2130423" cy="962025"/>
        </a:xfrm>
        <a:prstGeom prst="rect">
          <a:avLst/>
        </a:prstGeom>
      </xdr:spPr>
    </xdr:pic>
    <xdr:clientData/>
  </xdr:twoCellAnchor>
  <xdr:twoCellAnchor editAs="oneCell">
    <xdr:from>
      <xdr:col>12</xdr:col>
      <xdr:colOff>109817</xdr:colOff>
      <xdr:row>0</xdr:row>
      <xdr:rowOff>361389</xdr:rowOff>
    </xdr:from>
    <xdr:to>
      <xdr:col>17</xdr:col>
      <xdr:colOff>490817</xdr:colOff>
      <xdr:row>0</xdr:row>
      <xdr:rowOff>921256</xdr:rowOff>
    </xdr:to>
    <xdr:pic>
      <xdr:nvPicPr>
        <xdr:cNvPr id="4" name="Imagen 1">
          <a:extLst>
            <a:ext uri="{FF2B5EF4-FFF2-40B4-BE49-F238E27FC236}">
              <a16:creationId xmlns:a16="http://schemas.microsoft.com/office/drawing/2014/main" id="{9940F7D7-87F4-4F11-9696-B77AAFFB92C6}"/>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19796"/>
        <a:stretch/>
      </xdr:blipFill>
      <xdr:spPr bwMode="auto">
        <a:xfrm>
          <a:off x="14240435" y="361389"/>
          <a:ext cx="4191000" cy="5598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47625</xdr:colOff>
      <xdr:row>0</xdr:row>
      <xdr:rowOff>95250</xdr:rowOff>
    </xdr:from>
    <xdr:to>
      <xdr:col>2</xdr:col>
      <xdr:colOff>1428749</xdr:colOff>
      <xdr:row>0</xdr:row>
      <xdr:rowOff>1057275</xdr:rowOff>
    </xdr:to>
    <xdr:pic>
      <xdr:nvPicPr>
        <xdr:cNvPr id="3" name="Imagen 2">
          <a:extLst>
            <a:ext uri="{FF2B5EF4-FFF2-40B4-BE49-F238E27FC236}">
              <a16:creationId xmlns:a16="http://schemas.microsoft.com/office/drawing/2014/main" id="{4F97DD82-7A42-4043-8B3F-CB61A69398A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38150" y="95250"/>
          <a:ext cx="2130423" cy="962025"/>
        </a:xfrm>
        <a:prstGeom prst="rect">
          <a:avLst/>
        </a:prstGeom>
      </xdr:spPr>
    </xdr:pic>
    <xdr:clientData/>
  </xdr:twoCellAnchor>
  <xdr:twoCellAnchor editAs="oneCell">
    <xdr:from>
      <xdr:col>12</xdr:col>
      <xdr:colOff>226919</xdr:colOff>
      <xdr:row>0</xdr:row>
      <xdr:rowOff>554130</xdr:rowOff>
    </xdr:from>
    <xdr:to>
      <xdr:col>17</xdr:col>
      <xdr:colOff>523252</xdr:colOff>
      <xdr:row>0</xdr:row>
      <xdr:rowOff>1113997</xdr:rowOff>
    </xdr:to>
    <xdr:pic>
      <xdr:nvPicPr>
        <xdr:cNvPr id="4" name="Imagen 1">
          <a:extLst>
            <a:ext uri="{FF2B5EF4-FFF2-40B4-BE49-F238E27FC236}">
              <a16:creationId xmlns:a16="http://schemas.microsoft.com/office/drawing/2014/main" id="{1B3D30F0-66AF-480E-9C7F-A6A8FD0E6C1F}"/>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19796"/>
        <a:stretch/>
      </xdr:blipFill>
      <xdr:spPr bwMode="auto">
        <a:xfrm>
          <a:off x="14219144" y="554130"/>
          <a:ext cx="4192058" cy="5598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tint="-0.249977111117893"/>
  </sheetPr>
  <dimension ref="B1:D13"/>
  <sheetViews>
    <sheetView showGridLines="0" tabSelected="1" zoomScale="90" zoomScaleNormal="90" workbookViewId="0">
      <selection activeCell="C10" sqref="C10"/>
    </sheetView>
  </sheetViews>
  <sheetFormatPr baseColWidth="10" defaultRowHeight="12.75" x14ac:dyDescent="0.2"/>
  <cols>
    <col min="1" max="1" width="23.85546875" style="16" customWidth="1"/>
    <col min="2" max="2" width="8.7109375" style="16" customWidth="1"/>
    <col min="3" max="3" width="120.140625" style="18" customWidth="1"/>
    <col min="4" max="4" width="14.5703125" style="16" customWidth="1"/>
    <col min="5" max="16384" width="11.42578125" style="16"/>
  </cols>
  <sheetData>
    <row r="1" spans="2:4" ht="6.75" customHeight="1" x14ac:dyDescent="0.2"/>
    <row r="2" spans="2:4" ht="9" customHeight="1" x14ac:dyDescent="0.2">
      <c r="C2" s="249"/>
      <c r="D2" s="249"/>
    </row>
    <row r="3" spans="2:4" x14ac:dyDescent="0.2">
      <c r="C3" s="249"/>
      <c r="D3" s="249"/>
    </row>
    <row r="5" spans="2:4" ht="44.25" customHeight="1" x14ac:dyDescent="0.2">
      <c r="C5" s="249"/>
      <c r="D5" s="249"/>
    </row>
    <row r="6" spans="2:4" s="17" customFormat="1" ht="34.5" customHeight="1" x14ac:dyDescent="0.25">
      <c r="B6" s="248" t="s">
        <v>158</v>
      </c>
      <c r="C6" s="248"/>
      <c r="D6" s="248"/>
    </row>
    <row r="7" spans="2:4" s="17" customFormat="1" ht="34.5" customHeight="1" x14ac:dyDescent="0.35">
      <c r="B7" s="23" t="s">
        <v>142</v>
      </c>
      <c r="C7" s="29"/>
      <c r="D7" s="23" t="s">
        <v>143</v>
      </c>
    </row>
    <row r="8" spans="2:4" s="17" customFormat="1" ht="34.5" customHeight="1" x14ac:dyDescent="0.3">
      <c r="B8" s="25" t="s">
        <v>144</v>
      </c>
      <c r="C8" s="26" t="s">
        <v>141</v>
      </c>
    </row>
    <row r="9" spans="2:4" s="17" customFormat="1" ht="23.25" customHeight="1" x14ac:dyDescent="0.3">
      <c r="B9" s="24">
        <v>1</v>
      </c>
      <c r="C9" s="232" t="s">
        <v>149</v>
      </c>
      <c r="D9" s="33" t="s">
        <v>157</v>
      </c>
    </row>
    <row r="10" spans="2:4" s="17" customFormat="1" ht="23.25" customHeight="1" x14ac:dyDescent="0.3">
      <c r="B10" s="27">
        <v>2</v>
      </c>
      <c r="C10" s="233" t="s">
        <v>145</v>
      </c>
      <c r="D10" s="32" t="s">
        <v>157</v>
      </c>
    </row>
    <row r="11" spans="2:4" s="17" customFormat="1" ht="23.25" customHeight="1" x14ac:dyDescent="0.3">
      <c r="B11" s="24">
        <v>3</v>
      </c>
      <c r="C11" s="232" t="s">
        <v>146</v>
      </c>
      <c r="D11" s="31" t="s">
        <v>157</v>
      </c>
    </row>
    <row r="12" spans="2:4" s="17" customFormat="1" ht="23.25" customHeight="1" x14ac:dyDescent="0.3">
      <c r="B12" s="27">
        <v>4</v>
      </c>
      <c r="C12" s="233" t="s">
        <v>147</v>
      </c>
      <c r="D12" s="32" t="s">
        <v>157</v>
      </c>
    </row>
    <row r="13" spans="2:4" s="17" customFormat="1" ht="23.25" customHeight="1" x14ac:dyDescent="0.3">
      <c r="B13" s="28">
        <v>5</v>
      </c>
      <c r="C13" s="234" t="s">
        <v>148</v>
      </c>
      <c r="D13" s="28" t="s">
        <v>157</v>
      </c>
    </row>
  </sheetData>
  <mergeCells count="4">
    <mergeCell ref="B6:D6"/>
    <mergeCell ref="C5:D5"/>
    <mergeCell ref="C3:D3"/>
    <mergeCell ref="C2:D2"/>
  </mergeCells>
  <hyperlinks>
    <hyperlink ref="C9" location="'Aprov. por corriente_2007-2020'!A1" display="Cantidad de residuos peligrosos aprovechada, según corriente de residuo" xr:uid="{00000000-0004-0000-0000-000000000000}"/>
    <hyperlink ref="C10" location="'Aprov. int. corriente_2007-2020'!A1" display="Cantidad de residuos peligrosos aprovechada al interior del establecimiento, según corriente de residuo" xr:uid="{00000000-0004-0000-0000-000001000000}"/>
    <hyperlink ref="C11" location="'Aprov.ext. corriente 2007-2020'!A1" display="Cantidad de residuos peligrosos aprovechada al exterior del establecimiento, según corriente de residuo" xr:uid="{00000000-0004-0000-0000-000002000000}"/>
    <hyperlink ref="C12" location="'Aprov. int.tipo 2007-2020'!A1" display="Cantidad de residuos peligrosos aprovechada al interior del establecimeinto, según corriente de residuo y tipo de aprovechamiento" xr:uid="{00000000-0004-0000-0000-000003000000}"/>
    <hyperlink ref="C13" location="'Aprov. ext. tipo 2007-2020'!A1" display="Cantidad de residuos peligrosos aprovechada al exterior del establecimiento, según corriente de residuo y tipo de aprovechamiento" xr:uid="{00000000-0004-0000-0000-000004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pageSetUpPr autoPageBreaks="0"/>
  </sheetPr>
  <dimension ref="B1:R117"/>
  <sheetViews>
    <sheetView showGridLines="0" view="pageBreakPreview" zoomScale="85" zoomScaleNormal="100" zoomScaleSheetLayoutView="85" workbookViewId="0">
      <selection activeCell="D111" sqref="D111"/>
    </sheetView>
  </sheetViews>
  <sheetFormatPr baseColWidth="10" defaultRowHeight="12.75" x14ac:dyDescent="0.2"/>
  <cols>
    <col min="1" max="1" width="5" style="9" customWidth="1"/>
    <col min="2" max="2" width="4.28515625" style="9" customWidth="1"/>
    <col min="3" max="3" width="68" style="10" customWidth="1"/>
    <col min="4" max="17" width="13.42578125" style="9" customWidth="1"/>
    <col min="18" max="18" width="5.140625" style="9" customWidth="1"/>
    <col min="19" max="19" width="5.7109375" style="9" customWidth="1"/>
    <col min="20" max="16384" width="11.42578125" style="9"/>
  </cols>
  <sheetData>
    <row r="1" spans="2:18" s="5" customFormat="1" ht="93.95" customHeight="1" x14ac:dyDescent="0.2">
      <c r="B1" s="19"/>
      <c r="C1" s="235"/>
      <c r="D1" s="235"/>
      <c r="E1" s="235"/>
      <c r="F1" s="235"/>
      <c r="G1" s="235"/>
      <c r="H1" s="235"/>
      <c r="I1" s="235"/>
      <c r="J1" s="235"/>
      <c r="K1" s="235"/>
      <c r="L1" s="235"/>
      <c r="M1" s="235"/>
      <c r="N1" s="235"/>
      <c r="O1" s="235"/>
      <c r="P1" s="235"/>
      <c r="Q1" s="235"/>
      <c r="R1" s="236"/>
    </row>
    <row r="2" spans="2:18" s="5" customFormat="1" ht="40.5" customHeight="1" x14ac:dyDescent="0.2">
      <c r="C2" s="251" t="s">
        <v>163</v>
      </c>
      <c r="D2" s="251"/>
      <c r="E2" s="251"/>
      <c r="F2" s="251"/>
      <c r="G2" s="251"/>
      <c r="H2" s="251"/>
      <c r="I2" s="251"/>
      <c r="J2" s="251"/>
      <c r="K2" s="251"/>
      <c r="L2" s="251"/>
      <c r="M2" s="251"/>
      <c r="N2" s="251"/>
      <c r="O2" s="251"/>
      <c r="P2" s="251"/>
      <c r="Q2" s="251"/>
      <c r="R2" s="67"/>
    </row>
    <row r="3" spans="2:18" s="5" customFormat="1" ht="28.5" customHeight="1" thickBot="1" x14ac:dyDescent="0.25">
      <c r="B3" s="69"/>
      <c r="C3" s="54"/>
      <c r="D3" s="54"/>
      <c r="E3" s="55"/>
      <c r="F3" s="56"/>
      <c r="G3" s="56"/>
      <c r="H3" s="57"/>
      <c r="N3" s="30"/>
      <c r="O3" s="30"/>
      <c r="P3" s="30"/>
      <c r="Q3" s="30" t="s">
        <v>0</v>
      </c>
      <c r="R3" s="68"/>
    </row>
    <row r="4" spans="2:18" s="5" customFormat="1" ht="28.5" customHeight="1" thickBot="1" x14ac:dyDescent="0.25">
      <c r="B4" s="59"/>
      <c r="C4" s="253" t="s">
        <v>101</v>
      </c>
      <c r="D4" s="252" t="s">
        <v>151</v>
      </c>
      <c r="E4" s="252"/>
      <c r="F4" s="252"/>
      <c r="G4" s="252"/>
      <c r="H4" s="252"/>
      <c r="I4" s="252"/>
      <c r="J4" s="252"/>
      <c r="K4" s="252"/>
      <c r="L4" s="252"/>
      <c r="M4" s="252"/>
      <c r="N4" s="252"/>
      <c r="O4" s="252"/>
      <c r="P4" s="252"/>
      <c r="Q4" s="252"/>
      <c r="R4" s="62"/>
    </row>
    <row r="5" spans="2:18" ht="29.25" customHeight="1" thickBot="1" x14ac:dyDescent="0.25">
      <c r="B5" s="60"/>
      <c r="C5" s="253"/>
      <c r="D5" s="70">
        <v>2007</v>
      </c>
      <c r="E5" s="70">
        <v>2008</v>
      </c>
      <c r="F5" s="70">
        <v>2009</v>
      </c>
      <c r="G5" s="70">
        <v>2010</v>
      </c>
      <c r="H5" s="70">
        <v>2011</v>
      </c>
      <c r="I5" s="71">
        <v>2012</v>
      </c>
      <c r="J5" s="71">
        <v>2013</v>
      </c>
      <c r="K5" s="71">
        <v>2014</v>
      </c>
      <c r="L5" s="71">
        <v>2015</v>
      </c>
      <c r="M5" s="71">
        <v>2016</v>
      </c>
      <c r="N5" s="71">
        <v>2017</v>
      </c>
      <c r="O5" s="71">
        <v>2018</v>
      </c>
      <c r="P5" s="71">
        <v>2019</v>
      </c>
      <c r="Q5" s="71">
        <v>2020</v>
      </c>
      <c r="R5" s="63"/>
    </row>
    <row r="6" spans="2:18" ht="57" customHeight="1" x14ac:dyDescent="0.2">
      <c r="B6" s="60"/>
      <c r="C6" s="79" t="s">
        <v>100</v>
      </c>
      <c r="D6" s="80">
        <v>254.94839999999999</v>
      </c>
      <c r="E6" s="80">
        <v>12214.830100000001</v>
      </c>
      <c r="F6" s="80">
        <v>672.57491999999991</v>
      </c>
      <c r="G6" s="80">
        <v>1190.8509000000001</v>
      </c>
      <c r="H6" s="80">
        <v>1859.6354000000001</v>
      </c>
      <c r="I6" s="81">
        <v>262.30106000000001</v>
      </c>
      <c r="J6" s="81">
        <v>728.58661000000018</v>
      </c>
      <c r="K6" s="81">
        <v>216.0526100000001</v>
      </c>
      <c r="L6" s="81">
        <v>388.06462000000045</v>
      </c>
      <c r="M6" s="82">
        <v>541.29999999999995</v>
      </c>
      <c r="N6" s="82">
        <v>824.19999999999993</v>
      </c>
      <c r="O6" s="82">
        <v>160.1</v>
      </c>
      <c r="P6" s="82">
        <v>52.099999999999994</v>
      </c>
      <c r="Q6" s="241">
        <v>47.604999999999997</v>
      </c>
      <c r="R6" s="64"/>
    </row>
    <row r="7" spans="2:18" ht="57" customHeight="1" x14ac:dyDescent="0.2">
      <c r="B7" s="60"/>
      <c r="C7" s="72" t="s">
        <v>99</v>
      </c>
      <c r="D7" s="73">
        <v>125.66600000000001</v>
      </c>
      <c r="E7" s="73">
        <v>3.9365000000000001</v>
      </c>
      <c r="F7" s="73">
        <v>50.980900000000005</v>
      </c>
      <c r="G7" s="73">
        <v>28.10596</v>
      </c>
      <c r="H7" s="73">
        <v>371.35359999999997</v>
      </c>
      <c r="I7" s="74">
        <v>135.39106000000001</v>
      </c>
      <c r="J7" s="74">
        <v>148.24341000000001</v>
      </c>
      <c r="K7" s="74">
        <v>2147.8713600000001</v>
      </c>
      <c r="L7" s="74">
        <v>102.96083999999999</v>
      </c>
      <c r="M7" s="75">
        <v>119.8</v>
      </c>
      <c r="N7" s="75">
        <v>66.7</v>
      </c>
      <c r="O7" s="75">
        <v>201</v>
      </c>
      <c r="P7" s="82">
        <v>212.5</v>
      </c>
      <c r="Q7" s="241">
        <v>230.749</v>
      </c>
      <c r="R7" s="64"/>
    </row>
    <row r="8" spans="2:18" ht="57" customHeight="1" x14ac:dyDescent="0.2">
      <c r="B8" s="60"/>
      <c r="C8" s="72" t="s">
        <v>98</v>
      </c>
      <c r="D8" s="73">
        <v>135.37860000000001</v>
      </c>
      <c r="E8" s="73">
        <v>333.274</v>
      </c>
      <c r="F8" s="73">
        <v>484.65516000000002</v>
      </c>
      <c r="G8" s="73">
        <v>781.76401999999996</v>
      </c>
      <c r="H8" s="73">
        <v>593.68499999999995</v>
      </c>
      <c r="I8" s="74">
        <v>299.28148000000004</v>
      </c>
      <c r="J8" s="74">
        <v>287.59186</v>
      </c>
      <c r="K8" s="74">
        <v>178.63231999999999</v>
      </c>
      <c r="L8" s="74">
        <v>216.14180000000002</v>
      </c>
      <c r="M8" s="75">
        <v>68.7</v>
      </c>
      <c r="N8" s="75">
        <v>128.80000000000001</v>
      </c>
      <c r="O8" s="75">
        <v>62.9</v>
      </c>
      <c r="P8" s="82">
        <v>91</v>
      </c>
      <c r="Q8" s="241">
        <v>72.22</v>
      </c>
      <c r="R8" s="64"/>
    </row>
    <row r="9" spans="2:18" ht="57" customHeight="1" x14ac:dyDescent="0.2">
      <c r="B9" s="60"/>
      <c r="C9" s="72" t="s">
        <v>97</v>
      </c>
      <c r="D9" s="73">
        <v>840.18999999999994</v>
      </c>
      <c r="E9" s="73">
        <v>311.30307999999997</v>
      </c>
      <c r="F9" s="73">
        <v>556.88252</v>
      </c>
      <c r="G9" s="73">
        <v>381.72311999999994</v>
      </c>
      <c r="H9" s="73">
        <v>297.74279999999999</v>
      </c>
      <c r="I9" s="74">
        <v>47.33934</v>
      </c>
      <c r="J9" s="74">
        <v>27.190649999999998</v>
      </c>
      <c r="K9" s="74">
        <v>63.852139999999999</v>
      </c>
      <c r="L9" s="74">
        <v>23.516849999999998</v>
      </c>
      <c r="M9" s="75">
        <v>95.7</v>
      </c>
      <c r="N9" s="75">
        <v>328.9</v>
      </c>
      <c r="O9" s="75">
        <v>189.2</v>
      </c>
      <c r="P9" s="82">
        <v>71.599999999999994</v>
      </c>
      <c r="Q9" s="241">
        <v>386.38400000000001</v>
      </c>
      <c r="R9" s="64"/>
    </row>
    <row r="10" spans="2:18" ht="57" customHeight="1" x14ac:dyDescent="0.2">
      <c r="B10" s="60"/>
      <c r="C10" s="72" t="s">
        <v>96</v>
      </c>
      <c r="D10" s="73">
        <v>5.9820000000000002</v>
      </c>
      <c r="E10" s="73">
        <v>7.26</v>
      </c>
      <c r="F10" s="73">
        <v>7.3780000000000001</v>
      </c>
      <c r="G10" s="73">
        <v>7.4337200000000001</v>
      </c>
      <c r="H10" s="73">
        <v>3.3999999999999995</v>
      </c>
      <c r="I10" s="74">
        <v>0.67489999999999994</v>
      </c>
      <c r="J10" s="74">
        <v>0.97589999999999999</v>
      </c>
      <c r="K10" s="74">
        <v>3.1080000000000001</v>
      </c>
      <c r="L10" s="74">
        <v>0.35460000000000003</v>
      </c>
      <c r="M10" s="75">
        <v>2.7</v>
      </c>
      <c r="N10" s="75">
        <v>1.5</v>
      </c>
      <c r="O10" s="75">
        <v>0.9</v>
      </c>
      <c r="P10" s="82">
        <v>1.1000000000000001</v>
      </c>
      <c r="Q10" s="241">
        <v>0.222</v>
      </c>
      <c r="R10" s="64"/>
    </row>
    <row r="11" spans="2:18" ht="57" customHeight="1" x14ac:dyDescent="0.2">
      <c r="B11" s="60"/>
      <c r="C11" s="72" t="s">
        <v>95</v>
      </c>
      <c r="D11" s="73">
        <v>1610.3707999999999</v>
      </c>
      <c r="E11" s="73">
        <v>2126.2250800000002</v>
      </c>
      <c r="F11" s="73">
        <v>3396.0528400000003</v>
      </c>
      <c r="G11" s="73">
        <v>4010.84366</v>
      </c>
      <c r="H11" s="73">
        <v>2160.8812200000002</v>
      </c>
      <c r="I11" s="74">
        <v>982.20909000000006</v>
      </c>
      <c r="J11" s="74">
        <v>1107.0010199999999</v>
      </c>
      <c r="K11" s="74">
        <v>1038.3463000000002</v>
      </c>
      <c r="L11" s="74">
        <v>960.86285000000009</v>
      </c>
      <c r="M11" s="75">
        <v>1026.9000000000001</v>
      </c>
      <c r="N11" s="75">
        <v>1084.3</v>
      </c>
      <c r="O11" s="75">
        <v>608.6</v>
      </c>
      <c r="P11" s="82">
        <v>1075.9000000000001</v>
      </c>
      <c r="Q11" s="241">
        <v>891.69799999999998</v>
      </c>
      <c r="R11" s="64"/>
    </row>
    <row r="12" spans="2:18" ht="57" customHeight="1" x14ac:dyDescent="0.2">
      <c r="B12" s="60"/>
      <c r="C12" s="72" t="s">
        <v>94</v>
      </c>
      <c r="D12" s="73">
        <v>0</v>
      </c>
      <c r="E12" s="73">
        <v>0</v>
      </c>
      <c r="F12" s="73">
        <v>0</v>
      </c>
      <c r="G12" s="73">
        <v>0</v>
      </c>
      <c r="H12" s="73">
        <v>2.5999999999999999E-3</v>
      </c>
      <c r="I12" s="74">
        <v>0</v>
      </c>
      <c r="J12" s="74">
        <v>0</v>
      </c>
      <c r="K12" s="74">
        <v>0</v>
      </c>
      <c r="L12" s="74">
        <v>0</v>
      </c>
      <c r="M12" s="75">
        <v>0</v>
      </c>
      <c r="N12" s="75">
        <v>0</v>
      </c>
      <c r="O12" s="75">
        <v>0</v>
      </c>
      <c r="P12" s="82">
        <v>0</v>
      </c>
      <c r="Q12" s="241">
        <v>0.7</v>
      </c>
      <c r="R12" s="64"/>
    </row>
    <row r="13" spans="2:18" ht="57" customHeight="1" x14ac:dyDescent="0.2">
      <c r="B13" s="60"/>
      <c r="C13" s="72" t="s">
        <v>93</v>
      </c>
      <c r="D13" s="73">
        <v>7174.7076399999996</v>
      </c>
      <c r="E13" s="73">
        <v>9907.5020599999989</v>
      </c>
      <c r="F13" s="73">
        <v>10748.804020000001</v>
      </c>
      <c r="G13" s="73">
        <v>19811.340560000001</v>
      </c>
      <c r="H13" s="73">
        <v>22106.203100000002</v>
      </c>
      <c r="I13" s="74">
        <v>16735.256379999992</v>
      </c>
      <c r="J13" s="74">
        <v>12843.158219999987</v>
      </c>
      <c r="K13" s="74">
        <v>33398.007339999989</v>
      </c>
      <c r="L13" s="74">
        <v>17868.318560000011</v>
      </c>
      <c r="M13" s="75">
        <v>12406.8</v>
      </c>
      <c r="N13" s="75">
        <v>22309</v>
      </c>
      <c r="O13" s="75">
        <v>16391.099999999999</v>
      </c>
      <c r="P13" s="82">
        <v>25008.400000000001</v>
      </c>
      <c r="Q13" s="241">
        <v>19161.632000000001</v>
      </c>
      <c r="R13" s="64"/>
    </row>
    <row r="14" spans="2:18" ht="57" customHeight="1" x14ac:dyDescent="0.2">
      <c r="B14" s="60"/>
      <c r="C14" s="72" t="s">
        <v>92</v>
      </c>
      <c r="D14" s="73">
        <v>3017.0323799999996</v>
      </c>
      <c r="E14" s="73">
        <v>6091.5190000000011</v>
      </c>
      <c r="F14" s="73">
        <v>3032.1441599999998</v>
      </c>
      <c r="G14" s="73">
        <v>78216.781100000007</v>
      </c>
      <c r="H14" s="73">
        <v>338874.67894000013</v>
      </c>
      <c r="I14" s="74">
        <v>179183.64555000098</v>
      </c>
      <c r="J14" s="74">
        <v>7817.339479999996</v>
      </c>
      <c r="K14" s="74">
        <v>278157.46289000002</v>
      </c>
      <c r="L14" s="74">
        <v>146020.91252000001</v>
      </c>
      <c r="M14" s="75">
        <v>74544.3</v>
      </c>
      <c r="N14" s="75">
        <v>5830</v>
      </c>
      <c r="O14" s="75">
        <v>6752</v>
      </c>
      <c r="P14" s="82">
        <v>7002.4</v>
      </c>
      <c r="Q14" s="241">
        <v>10330.178</v>
      </c>
      <c r="R14" s="64"/>
    </row>
    <row r="15" spans="2:18" ht="57" customHeight="1" x14ac:dyDescent="0.2">
      <c r="B15" s="60"/>
      <c r="C15" s="72" t="s">
        <v>91</v>
      </c>
      <c r="D15" s="73">
        <v>23.616</v>
      </c>
      <c r="E15" s="73">
        <v>100.76999999999998</v>
      </c>
      <c r="F15" s="73">
        <v>74.864000000000019</v>
      </c>
      <c r="G15" s="73">
        <v>110.22</v>
      </c>
      <c r="H15" s="73">
        <v>207.00767999999999</v>
      </c>
      <c r="I15" s="74">
        <v>66.095850000000013</v>
      </c>
      <c r="J15" s="74">
        <v>40.613059999999997</v>
      </c>
      <c r="K15" s="74">
        <v>31.91451</v>
      </c>
      <c r="L15" s="74">
        <v>20.936</v>
      </c>
      <c r="M15" s="75">
        <v>11</v>
      </c>
      <c r="N15" s="75">
        <v>35.200000000000003</v>
      </c>
      <c r="O15" s="75">
        <v>34.1</v>
      </c>
      <c r="P15" s="82">
        <v>24</v>
      </c>
      <c r="Q15" s="241">
        <v>31.995000000000001</v>
      </c>
      <c r="R15" s="64"/>
    </row>
    <row r="16" spans="2:18" ht="57" customHeight="1" x14ac:dyDescent="0.2">
      <c r="B16" s="60"/>
      <c r="C16" s="72" t="s">
        <v>90</v>
      </c>
      <c r="D16" s="73">
        <v>1168</v>
      </c>
      <c r="E16" s="73">
        <v>937.30399999999997</v>
      </c>
      <c r="F16" s="73">
        <v>19046.577999999998</v>
      </c>
      <c r="G16" s="73">
        <v>18990.756000000001</v>
      </c>
      <c r="H16" s="73">
        <v>6560.0839999999998</v>
      </c>
      <c r="I16" s="74">
        <v>0</v>
      </c>
      <c r="J16" s="74">
        <v>0</v>
      </c>
      <c r="K16" s="74">
        <v>0</v>
      </c>
      <c r="L16" s="74">
        <v>7.2</v>
      </c>
      <c r="M16" s="75">
        <v>1.7</v>
      </c>
      <c r="N16" s="75">
        <v>0</v>
      </c>
      <c r="O16" s="75">
        <v>0.8</v>
      </c>
      <c r="P16" s="82">
        <v>1</v>
      </c>
      <c r="Q16" s="241">
        <v>0.1</v>
      </c>
      <c r="R16" s="64"/>
    </row>
    <row r="17" spans="2:18" ht="57" customHeight="1" x14ac:dyDescent="0.2">
      <c r="B17" s="60"/>
      <c r="C17" s="72" t="s">
        <v>89</v>
      </c>
      <c r="D17" s="73">
        <v>1393.3384999999998</v>
      </c>
      <c r="E17" s="73">
        <v>736.34384</v>
      </c>
      <c r="F17" s="73">
        <v>3253.9552400000007</v>
      </c>
      <c r="G17" s="73">
        <v>4509.4903400000003</v>
      </c>
      <c r="H17" s="73">
        <v>4173.1634400000003</v>
      </c>
      <c r="I17" s="74">
        <v>2374.1502300000006</v>
      </c>
      <c r="J17" s="74">
        <v>2710.5202499999991</v>
      </c>
      <c r="K17" s="74">
        <v>7521.1064199999983</v>
      </c>
      <c r="L17" s="74">
        <v>2583.5980099999997</v>
      </c>
      <c r="M17" s="75">
        <v>2705.7</v>
      </c>
      <c r="N17" s="75">
        <v>2886.5</v>
      </c>
      <c r="O17" s="75">
        <v>2643.7</v>
      </c>
      <c r="P17" s="82">
        <v>2018.1</v>
      </c>
      <c r="Q17" s="241">
        <v>1046.3489999999999</v>
      </c>
      <c r="R17" s="64"/>
    </row>
    <row r="18" spans="2:18" ht="57" customHeight="1" x14ac:dyDescent="0.2">
      <c r="B18" s="60"/>
      <c r="C18" s="72" t="s">
        <v>88</v>
      </c>
      <c r="D18" s="73">
        <v>388.56148000000007</v>
      </c>
      <c r="E18" s="73">
        <v>1166.6109999999999</v>
      </c>
      <c r="F18" s="73">
        <v>1040.1559800000002</v>
      </c>
      <c r="G18" s="73">
        <v>518.04187999999999</v>
      </c>
      <c r="H18" s="73">
        <v>418.35242</v>
      </c>
      <c r="I18" s="74">
        <v>548.81116000000009</v>
      </c>
      <c r="J18" s="74">
        <v>480.08940000000001</v>
      </c>
      <c r="K18" s="74">
        <v>452.55824000000001</v>
      </c>
      <c r="L18" s="74">
        <v>657.91863999999998</v>
      </c>
      <c r="M18" s="75">
        <v>866.6</v>
      </c>
      <c r="N18" s="75">
        <v>779.7</v>
      </c>
      <c r="O18" s="75">
        <v>1008</v>
      </c>
      <c r="P18" s="82">
        <v>401.7</v>
      </c>
      <c r="Q18" s="241">
        <v>264.84899999999999</v>
      </c>
      <c r="R18" s="64"/>
    </row>
    <row r="19" spans="2:18" ht="57" customHeight="1" x14ac:dyDescent="0.2">
      <c r="B19" s="60"/>
      <c r="C19" s="72" t="s">
        <v>87</v>
      </c>
      <c r="D19" s="73">
        <v>0</v>
      </c>
      <c r="E19" s="73">
        <v>3.9202400000000002</v>
      </c>
      <c r="F19" s="73">
        <v>2.24234</v>
      </c>
      <c r="G19" s="73">
        <v>0.6984999999999999</v>
      </c>
      <c r="H19" s="73">
        <v>1.35998</v>
      </c>
      <c r="I19" s="74">
        <v>48.300979999999996</v>
      </c>
      <c r="J19" s="74">
        <v>0.92795000000000005</v>
      </c>
      <c r="K19" s="74">
        <v>0.14929999999999999</v>
      </c>
      <c r="L19" s="74">
        <v>1.1974500000000001</v>
      </c>
      <c r="M19" s="75">
        <v>12.2</v>
      </c>
      <c r="N19" s="75">
        <v>2.5</v>
      </c>
      <c r="O19" s="75">
        <v>53.9</v>
      </c>
      <c r="P19" s="82">
        <v>0.6</v>
      </c>
      <c r="Q19" s="241">
        <v>6.6059999999999999</v>
      </c>
      <c r="R19" s="64"/>
    </row>
    <row r="20" spans="2:18" ht="57" customHeight="1" x14ac:dyDescent="0.2">
      <c r="B20" s="60"/>
      <c r="C20" s="72" t="s">
        <v>86</v>
      </c>
      <c r="D20" s="73">
        <v>9.9000000000000008E-3</v>
      </c>
      <c r="E20" s="73">
        <v>11.332599999999999</v>
      </c>
      <c r="F20" s="73">
        <v>0.49380000000000002</v>
      </c>
      <c r="G20" s="73">
        <v>3.73E-2</v>
      </c>
      <c r="H20" s="73">
        <v>18.0642</v>
      </c>
      <c r="I20" s="74">
        <v>16.033799999999999</v>
      </c>
      <c r="J20" s="74">
        <v>0.66548000000000007</v>
      </c>
      <c r="K20" s="74">
        <v>4.4299000000000008</v>
      </c>
      <c r="L20" s="74">
        <v>0.13539999999999999</v>
      </c>
      <c r="M20" s="75">
        <v>0.5</v>
      </c>
      <c r="N20" s="75">
        <v>1.3</v>
      </c>
      <c r="O20" s="75">
        <v>0.1</v>
      </c>
      <c r="P20" s="82">
        <v>0.1</v>
      </c>
      <c r="Q20" s="241">
        <v>4.4999999999999998E-2</v>
      </c>
      <c r="R20" s="64"/>
    </row>
    <row r="21" spans="2:18" ht="57" customHeight="1" x14ac:dyDescent="0.2">
      <c r="B21" s="60"/>
      <c r="C21" s="72" t="s">
        <v>85</v>
      </c>
      <c r="D21" s="73">
        <v>66.435720000000003</v>
      </c>
      <c r="E21" s="73">
        <v>123.73860000000002</v>
      </c>
      <c r="F21" s="73">
        <v>150.52916000000002</v>
      </c>
      <c r="G21" s="73">
        <v>232.09059999999999</v>
      </c>
      <c r="H21" s="73">
        <v>117.13726000000001</v>
      </c>
      <c r="I21" s="74">
        <v>63.372960000000006</v>
      </c>
      <c r="J21" s="74">
        <v>110.39873999999999</v>
      </c>
      <c r="K21" s="74">
        <v>125.75551999999999</v>
      </c>
      <c r="L21" s="74">
        <v>158.02149000000003</v>
      </c>
      <c r="M21" s="75">
        <v>62.5</v>
      </c>
      <c r="N21" s="75">
        <v>30.8</v>
      </c>
      <c r="O21" s="75">
        <v>60.3</v>
      </c>
      <c r="P21" s="82">
        <v>14</v>
      </c>
      <c r="Q21" s="241">
        <v>7.5570000000000004</v>
      </c>
      <c r="R21" s="64"/>
    </row>
    <row r="22" spans="2:18" ht="57" customHeight="1" x14ac:dyDescent="0.2">
      <c r="B22" s="60"/>
      <c r="C22" s="72" t="s">
        <v>84</v>
      </c>
      <c r="D22" s="73">
        <v>78.201999999999998</v>
      </c>
      <c r="E22" s="73">
        <v>399.83191999999997</v>
      </c>
      <c r="F22" s="73">
        <v>790.51936000000001</v>
      </c>
      <c r="G22" s="73">
        <v>520.41859999999997</v>
      </c>
      <c r="H22" s="73">
        <v>494.56873999999999</v>
      </c>
      <c r="I22" s="74">
        <v>202.32664</v>
      </c>
      <c r="J22" s="74">
        <v>146.70599999999996</v>
      </c>
      <c r="K22" s="74">
        <v>319.81532000000004</v>
      </c>
      <c r="L22" s="74">
        <v>396.10066</v>
      </c>
      <c r="M22" s="75">
        <v>1478.9</v>
      </c>
      <c r="N22" s="75">
        <v>1760.5</v>
      </c>
      <c r="O22" s="75">
        <v>350</v>
      </c>
      <c r="P22" s="82">
        <v>724.9</v>
      </c>
      <c r="Q22" s="241">
        <v>54.881999999999998</v>
      </c>
      <c r="R22" s="64"/>
    </row>
    <row r="23" spans="2:18" ht="57" customHeight="1" x14ac:dyDescent="0.2">
      <c r="B23" s="60"/>
      <c r="C23" s="72" t="s">
        <v>83</v>
      </c>
      <c r="D23" s="73">
        <v>4994.6680000000006</v>
      </c>
      <c r="E23" s="73">
        <v>18767.643840000001</v>
      </c>
      <c r="F23" s="73">
        <v>17373.3174</v>
      </c>
      <c r="G23" s="73">
        <v>7304.3214000000007</v>
      </c>
      <c r="H23" s="73">
        <v>24037.219100000006</v>
      </c>
      <c r="I23" s="74">
        <v>890.18109000000004</v>
      </c>
      <c r="J23" s="74">
        <v>1060.1654899999999</v>
      </c>
      <c r="K23" s="74">
        <v>1501.3632299999999</v>
      </c>
      <c r="L23" s="74">
        <v>832.74847000000011</v>
      </c>
      <c r="M23" s="75">
        <v>777.1</v>
      </c>
      <c r="N23" s="75">
        <v>966.1</v>
      </c>
      <c r="O23" s="75">
        <v>1368</v>
      </c>
      <c r="P23" s="82">
        <v>481.8</v>
      </c>
      <c r="Q23" s="241">
        <v>918.62599999999998</v>
      </c>
      <c r="R23" s="64"/>
    </row>
    <row r="24" spans="2:18" ht="57" customHeight="1" x14ac:dyDescent="0.2">
      <c r="B24" s="60"/>
      <c r="C24" s="72" t="s">
        <v>82</v>
      </c>
      <c r="D24" s="73">
        <v>0</v>
      </c>
      <c r="E24" s="73">
        <v>15.701839999999999</v>
      </c>
      <c r="F24" s="73">
        <v>10.676399999999999</v>
      </c>
      <c r="G24" s="73">
        <v>53.685200000000002</v>
      </c>
      <c r="H24" s="73">
        <v>40.394300000000008</v>
      </c>
      <c r="I24" s="74">
        <v>19.6248</v>
      </c>
      <c r="J24" s="74">
        <v>2.9385700000000003</v>
      </c>
      <c r="K24" s="74">
        <v>345.82110999999998</v>
      </c>
      <c r="L24" s="74">
        <v>0.1139</v>
      </c>
      <c r="M24" s="75">
        <v>29.7</v>
      </c>
      <c r="N24" s="75">
        <v>4.0999999999999996</v>
      </c>
      <c r="O24" s="75">
        <v>173.3</v>
      </c>
      <c r="P24" s="82">
        <v>9.3000000000000007</v>
      </c>
      <c r="Q24" s="241">
        <v>6.819</v>
      </c>
      <c r="R24" s="64"/>
    </row>
    <row r="25" spans="2:18" ht="57" customHeight="1" x14ac:dyDescent="0.2">
      <c r="B25" s="60"/>
      <c r="C25" s="72" t="s">
        <v>81</v>
      </c>
      <c r="D25" s="73">
        <v>0</v>
      </c>
      <c r="E25" s="73">
        <v>0</v>
      </c>
      <c r="F25" s="73">
        <v>0</v>
      </c>
      <c r="G25" s="73">
        <v>0</v>
      </c>
      <c r="H25" s="73">
        <v>0</v>
      </c>
      <c r="I25" s="74">
        <v>1.42</v>
      </c>
      <c r="J25" s="74">
        <v>0.158</v>
      </c>
      <c r="K25" s="74">
        <v>0</v>
      </c>
      <c r="L25" s="74">
        <v>0</v>
      </c>
      <c r="M25" s="75">
        <v>0</v>
      </c>
      <c r="N25" s="75">
        <v>0.1</v>
      </c>
      <c r="O25" s="75">
        <v>0</v>
      </c>
      <c r="P25" s="82">
        <v>0</v>
      </c>
      <c r="Q25" s="241">
        <v>0</v>
      </c>
      <c r="R25" s="64"/>
    </row>
    <row r="26" spans="2:18" ht="57" customHeight="1" x14ac:dyDescent="0.2">
      <c r="B26" s="60"/>
      <c r="C26" s="72" t="s">
        <v>80</v>
      </c>
      <c r="D26" s="73">
        <v>0</v>
      </c>
      <c r="E26" s="73">
        <v>36.842600000000004</v>
      </c>
      <c r="F26" s="73">
        <v>0</v>
      </c>
      <c r="G26" s="73">
        <v>0</v>
      </c>
      <c r="H26" s="73">
        <v>1.6</v>
      </c>
      <c r="I26" s="74">
        <v>137.66110999999998</v>
      </c>
      <c r="J26" s="74">
        <v>0</v>
      </c>
      <c r="K26" s="74">
        <v>0</v>
      </c>
      <c r="L26" s="74">
        <v>0</v>
      </c>
      <c r="M26" s="75">
        <v>1.6</v>
      </c>
      <c r="N26" s="75">
        <v>0.6</v>
      </c>
      <c r="O26" s="75">
        <v>0</v>
      </c>
      <c r="P26" s="82">
        <v>0</v>
      </c>
      <c r="Q26" s="241">
        <v>0</v>
      </c>
      <c r="R26" s="64"/>
    </row>
    <row r="27" spans="2:18" ht="57" customHeight="1" x14ac:dyDescent="0.2">
      <c r="B27" s="60"/>
      <c r="C27" s="72" t="s">
        <v>79</v>
      </c>
      <c r="D27" s="73">
        <v>177.64599999999999</v>
      </c>
      <c r="E27" s="73">
        <v>251.41332000000003</v>
      </c>
      <c r="F27" s="73">
        <v>578.56925999999987</v>
      </c>
      <c r="G27" s="73">
        <v>324.86016000000001</v>
      </c>
      <c r="H27" s="73">
        <v>426.02206000000001</v>
      </c>
      <c r="I27" s="74">
        <v>332.12540999999993</v>
      </c>
      <c r="J27" s="74">
        <v>288.20145000000002</v>
      </c>
      <c r="K27" s="74">
        <v>1497.2768999999998</v>
      </c>
      <c r="L27" s="74">
        <v>252.98949999999999</v>
      </c>
      <c r="M27" s="75">
        <v>306.39999999999998</v>
      </c>
      <c r="N27" s="75">
        <v>323.5</v>
      </c>
      <c r="O27" s="75">
        <v>191.6</v>
      </c>
      <c r="P27" s="82">
        <v>161.5</v>
      </c>
      <c r="Q27" s="241">
        <v>167.68199999999999</v>
      </c>
      <c r="R27" s="64"/>
    </row>
    <row r="28" spans="2:18" ht="57" customHeight="1" x14ac:dyDescent="0.2">
      <c r="B28" s="60"/>
      <c r="C28" s="72" t="s">
        <v>78</v>
      </c>
      <c r="D28" s="73">
        <v>18.451999999999998</v>
      </c>
      <c r="E28" s="73">
        <v>431.38418000000007</v>
      </c>
      <c r="F28" s="73">
        <v>394.70161999999999</v>
      </c>
      <c r="G28" s="73">
        <v>1395.2536399999999</v>
      </c>
      <c r="H28" s="73">
        <v>1048.8702000000001</v>
      </c>
      <c r="I28" s="74">
        <v>448.96623999999997</v>
      </c>
      <c r="J28" s="74">
        <v>290.00241</v>
      </c>
      <c r="K28" s="74">
        <v>607.67475000000002</v>
      </c>
      <c r="L28" s="74">
        <v>214.03446</v>
      </c>
      <c r="M28" s="75">
        <v>510.5</v>
      </c>
      <c r="N28" s="75">
        <v>72.599999999999994</v>
      </c>
      <c r="O28" s="75">
        <v>198.4</v>
      </c>
      <c r="P28" s="82">
        <v>105.8</v>
      </c>
      <c r="Q28" s="241">
        <v>40.917000000000002</v>
      </c>
      <c r="R28" s="64"/>
    </row>
    <row r="29" spans="2:18" ht="57" customHeight="1" x14ac:dyDescent="0.2">
      <c r="B29" s="60"/>
      <c r="C29" s="72" t="s">
        <v>77</v>
      </c>
      <c r="D29" s="73">
        <v>0</v>
      </c>
      <c r="E29" s="73">
        <v>0</v>
      </c>
      <c r="F29" s="73">
        <v>0</v>
      </c>
      <c r="G29" s="73">
        <v>2.4E-2</v>
      </c>
      <c r="H29" s="73">
        <v>6</v>
      </c>
      <c r="I29" s="74">
        <v>1.1865000000000001</v>
      </c>
      <c r="J29" s="74">
        <v>0.01</v>
      </c>
      <c r="K29" s="74">
        <v>9.1000000000000022E-3</v>
      </c>
      <c r="L29" s="74">
        <v>0.39953</v>
      </c>
      <c r="M29" s="75">
        <v>0</v>
      </c>
      <c r="N29" s="75">
        <v>0.1</v>
      </c>
      <c r="O29" s="75">
        <v>0</v>
      </c>
      <c r="P29" s="82">
        <v>0</v>
      </c>
      <c r="Q29" s="241">
        <v>0</v>
      </c>
      <c r="R29" s="64"/>
    </row>
    <row r="30" spans="2:18" ht="57" customHeight="1" x14ac:dyDescent="0.2">
      <c r="B30" s="60"/>
      <c r="C30" s="72" t="s">
        <v>76</v>
      </c>
      <c r="D30" s="73">
        <v>0</v>
      </c>
      <c r="E30" s="73">
        <v>0</v>
      </c>
      <c r="F30" s="73">
        <v>0</v>
      </c>
      <c r="G30" s="73">
        <v>0</v>
      </c>
      <c r="H30" s="73">
        <v>1.508E-2</v>
      </c>
      <c r="I30" s="74">
        <v>1.0000000000000001E-5</v>
      </c>
      <c r="J30" s="74">
        <v>0</v>
      </c>
      <c r="K30" s="74">
        <v>0</v>
      </c>
      <c r="L30" s="74">
        <v>3.7999999999999999E-2</v>
      </c>
      <c r="M30" s="75">
        <v>0</v>
      </c>
      <c r="N30" s="75">
        <v>0</v>
      </c>
      <c r="O30" s="75">
        <v>0</v>
      </c>
      <c r="P30" s="82">
        <v>0</v>
      </c>
      <c r="Q30" s="241">
        <v>2.8000000000000001E-2</v>
      </c>
      <c r="R30" s="64"/>
    </row>
    <row r="31" spans="2:18" ht="57" customHeight="1" x14ac:dyDescent="0.2">
      <c r="B31" s="60"/>
      <c r="C31" s="72" t="s">
        <v>75</v>
      </c>
      <c r="D31" s="73">
        <v>1961.96</v>
      </c>
      <c r="E31" s="73">
        <v>5.8046000000000006</v>
      </c>
      <c r="F31" s="73">
        <v>21.920999999999999</v>
      </c>
      <c r="G31" s="73">
        <v>12.68294</v>
      </c>
      <c r="H31" s="73">
        <v>3.6286400000000003</v>
      </c>
      <c r="I31" s="74">
        <v>0.98739999999999994</v>
      </c>
      <c r="J31" s="74">
        <v>5.0033000000000003</v>
      </c>
      <c r="K31" s="74">
        <v>1.6328999999999998</v>
      </c>
      <c r="L31" s="74">
        <v>1.6071</v>
      </c>
      <c r="M31" s="75">
        <v>4</v>
      </c>
      <c r="N31" s="75">
        <v>3.8</v>
      </c>
      <c r="O31" s="75">
        <v>11.7</v>
      </c>
      <c r="P31" s="82">
        <v>23</v>
      </c>
      <c r="Q31" s="241">
        <v>15.255000000000001</v>
      </c>
      <c r="R31" s="64"/>
    </row>
    <row r="32" spans="2:18" ht="57" customHeight="1" x14ac:dyDescent="0.2">
      <c r="B32" s="60"/>
      <c r="C32" s="72" t="s">
        <v>74</v>
      </c>
      <c r="D32" s="73">
        <v>0</v>
      </c>
      <c r="E32" s="73">
        <v>1.6E-2</v>
      </c>
      <c r="F32" s="73">
        <v>0</v>
      </c>
      <c r="G32" s="73">
        <v>0</v>
      </c>
      <c r="H32" s="73">
        <v>0</v>
      </c>
      <c r="I32" s="74">
        <v>0</v>
      </c>
      <c r="J32" s="74">
        <v>0</v>
      </c>
      <c r="K32" s="74">
        <v>0</v>
      </c>
      <c r="L32" s="74">
        <v>0</v>
      </c>
      <c r="M32" s="75">
        <v>0</v>
      </c>
      <c r="N32" s="75">
        <v>0</v>
      </c>
      <c r="O32" s="75">
        <v>0</v>
      </c>
      <c r="P32" s="82">
        <v>0</v>
      </c>
      <c r="Q32" s="241">
        <v>0</v>
      </c>
      <c r="R32" s="64"/>
    </row>
    <row r="33" spans="2:18" ht="57" customHeight="1" x14ac:dyDescent="0.2">
      <c r="B33" s="60"/>
      <c r="C33" s="72" t="s">
        <v>73</v>
      </c>
      <c r="D33" s="73">
        <v>0</v>
      </c>
      <c r="E33" s="73">
        <v>0</v>
      </c>
      <c r="F33" s="73">
        <v>0</v>
      </c>
      <c r="G33" s="73">
        <v>0</v>
      </c>
      <c r="H33" s="73">
        <v>0</v>
      </c>
      <c r="I33" s="74">
        <v>0</v>
      </c>
      <c r="J33" s="74">
        <v>0</v>
      </c>
      <c r="K33" s="74">
        <v>2E-3</v>
      </c>
      <c r="L33" s="74">
        <v>0</v>
      </c>
      <c r="M33" s="75">
        <v>0</v>
      </c>
      <c r="N33" s="75">
        <v>0</v>
      </c>
      <c r="O33" s="75">
        <v>0</v>
      </c>
      <c r="P33" s="82">
        <v>0</v>
      </c>
      <c r="Q33" s="241">
        <v>0</v>
      </c>
      <c r="R33" s="64"/>
    </row>
    <row r="34" spans="2:18" ht="57" customHeight="1" x14ac:dyDescent="0.2">
      <c r="B34" s="60"/>
      <c r="C34" s="72" t="s">
        <v>72</v>
      </c>
      <c r="D34" s="73">
        <v>15.384799999999998</v>
      </c>
      <c r="E34" s="73">
        <v>29.974339999999994</v>
      </c>
      <c r="F34" s="73">
        <v>72.924359999999979</v>
      </c>
      <c r="G34" s="73">
        <v>24.995699999999999</v>
      </c>
      <c r="H34" s="73">
        <v>25.968639999999997</v>
      </c>
      <c r="I34" s="74">
        <v>20.01502</v>
      </c>
      <c r="J34" s="74">
        <v>41.542399999999994</v>
      </c>
      <c r="K34" s="74">
        <v>60.613230000000001</v>
      </c>
      <c r="L34" s="74">
        <v>38.213659999999983</v>
      </c>
      <c r="M34" s="75">
        <v>57.6</v>
      </c>
      <c r="N34" s="75">
        <v>88.2</v>
      </c>
      <c r="O34" s="75">
        <v>124.5</v>
      </c>
      <c r="P34" s="82">
        <v>130.1</v>
      </c>
      <c r="Q34" s="241">
        <v>137.12200000000001</v>
      </c>
      <c r="R34" s="64"/>
    </row>
    <row r="35" spans="2:18" ht="57" customHeight="1" x14ac:dyDescent="0.2">
      <c r="B35" s="60"/>
      <c r="C35" s="72" t="s">
        <v>71</v>
      </c>
      <c r="D35" s="73">
        <v>0</v>
      </c>
      <c r="E35" s="73">
        <v>0</v>
      </c>
      <c r="F35" s="73">
        <v>0</v>
      </c>
      <c r="G35" s="73">
        <v>0</v>
      </c>
      <c r="H35" s="73">
        <v>0</v>
      </c>
      <c r="I35" s="74">
        <v>0</v>
      </c>
      <c r="J35" s="74">
        <v>0</v>
      </c>
      <c r="K35" s="74">
        <v>0</v>
      </c>
      <c r="L35" s="74">
        <v>8.0000000000000002E-3</v>
      </c>
      <c r="M35" s="75">
        <v>0</v>
      </c>
      <c r="N35" s="75">
        <v>0</v>
      </c>
      <c r="O35" s="75">
        <v>0.1</v>
      </c>
      <c r="P35" s="82">
        <v>0</v>
      </c>
      <c r="Q35" s="241">
        <v>0</v>
      </c>
      <c r="R35" s="64"/>
    </row>
    <row r="36" spans="2:18" ht="57" customHeight="1" x14ac:dyDescent="0.2">
      <c r="B36" s="60"/>
      <c r="C36" s="72" t="s">
        <v>70</v>
      </c>
      <c r="D36" s="73">
        <v>1506.133</v>
      </c>
      <c r="E36" s="73">
        <v>2512.8183200000003</v>
      </c>
      <c r="F36" s="73">
        <v>3538.4793599999998</v>
      </c>
      <c r="G36" s="73">
        <v>2062.6541599999996</v>
      </c>
      <c r="H36" s="73">
        <v>4104.4821200000006</v>
      </c>
      <c r="I36" s="74">
        <v>2576.2394200000008</v>
      </c>
      <c r="J36" s="74">
        <v>4259.2018009999983</v>
      </c>
      <c r="K36" s="74">
        <v>9182.1100749999987</v>
      </c>
      <c r="L36" s="74">
        <v>6950.6361199999974</v>
      </c>
      <c r="M36" s="75">
        <v>8424.7999999999993</v>
      </c>
      <c r="N36" s="75">
        <v>13318</v>
      </c>
      <c r="O36" s="75">
        <v>9829.7999999999993</v>
      </c>
      <c r="P36" s="82">
        <v>7429.3</v>
      </c>
      <c r="Q36" s="241">
        <v>11912.281000000001</v>
      </c>
      <c r="R36" s="64"/>
    </row>
    <row r="37" spans="2:18" ht="57" customHeight="1" x14ac:dyDescent="0.2">
      <c r="B37" s="60"/>
      <c r="C37" s="72" t="s">
        <v>69</v>
      </c>
      <c r="D37" s="73">
        <v>0</v>
      </c>
      <c r="E37" s="73">
        <v>0</v>
      </c>
      <c r="F37" s="73">
        <v>8.6002399999999994</v>
      </c>
      <c r="G37" s="73">
        <v>0.13</v>
      </c>
      <c r="H37" s="73">
        <v>0.13297999999999999</v>
      </c>
      <c r="I37" s="74">
        <v>2E-3</v>
      </c>
      <c r="J37" s="74">
        <v>25.152000000000001</v>
      </c>
      <c r="K37" s="74">
        <v>30.19</v>
      </c>
      <c r="L37" s="74">
        <v>45.259</v>
      </c>
      <c r="M37" s="75">
        <v>185.6</v>
      </c>
      <c r="N37" s="75">
        <v>590</v>
      </c>
      <c r="O37" s="75">
        <v>186.7</v>
      </c>
      <c r="P37" s="82">
        <v>0</v>
      </c>
      <c r="Q37" s="241">
        <v>0.28499999999999998</v>
      </c>
      <c r="R37" s="64"/>
    </row>
    <row r="38" spans="2:18" ht="57" customHeight="1" x14ac:dyDescent="0.2">
      <c r="B38" s="60"/>
      <c r="C38" s="72" t="s">
        <v>68</v>
      </c>
      <c r="D38" s="73">
        <v>44.967400000000005</v>
      </c>
      <c r="E38" s="73">
        <v>0</v>
      </c>
      <c r="F38" s="73">
        <v>0.1</v>
      </c>
      <c r="G38" s="73">
        <v>1.5</v>
      </c>
      <c r="H38" s="73">
        <v>5.8</v>
      </c>
      <c r="I38" s="74">
        <v>1.3000099999999999</v>
      </c>
      <c r="J38" s="74">
        <v>0</v>
      </c>
      <c r="K38" s="74">
        <v>2E-3</v>
      </c>
      <c r="L38" s="74">
        <v>2E-3</v>
      </c>
      <c r="M38" s="75">
        <v>0</v>
      </c>
      <c r="N38" s="75">
        <v>0.1</v>
      </c>
      <c r="O38" s="75">
        <v>0</v>
      </c>
      <c r="P38" s="82">
        <v>0.1</v>
      </c>
      <c r="Q38" s="241">
        <v>0</v>
      </c>
      <c r="R38" s="64"/>
    </row>
    <row r="39" spans="2:18" ht="57" customHeight="1" x14ac:dyDescent="0.2">
      <c r="B39" s="60"/>
      <c r="C39" s="72" t="s">
        <v>67</v>
      </c>
      <c r="D39" s="73">
        <v>78.907240000000002</v>
      </c>
      <c r="E39" s="73">
        <v>740.38152000000002</v>
      </c>
      <c r="F39" s="73">
        <v>438.84586000000013</v>
      </c>
      <c r="G39" s="73">
        <v>2363.1123200000006</v>
      </c>
      <c r="H39" s="73">
        <v>1996.1739400000001</v>
      </c>
      <c r="I39" s="74">
        <v>630.65134999999998</v>
      </c>
      <c r="J39" s="74">
        <v>1140.9453900000001</v>
      </c>
      <c r="K39" s="74">
        <v>844.38954000000001</v>
      </c>
      <c r="L39" s="74">
        <v>780.59172000000012</v>
      </c>
      <c r="M39" s="75">
        <v>994.1</v>
      </c>
      <c r="N39" s="75">
        <v>1209.7</v>
      </c>
      <c r="O39" s="75">
        <v>257.8</v>
      </c>
      <c r="P39" s="82">
        <v>410.2</v>
      </c>
      <c r="Q39" s="241">
        <v>301.84399999999999</v>
      </c>
      <c r="R39" s="64"/>
    </row>
    <row r="40" spans="2:18" ht="57" customHeight="1" x14ac:dyDescent="0.2">
      <c r="B40" s="60"/>
      <c r="C40" s="72" t="s">
        <v>66</v>
      </c>
      <c r="D40" s="73">
        <v>52.661999999999999</v>
      </c>
      <c r="E40" s="73">
        <v>2279.0164199999995</v>
      </c>
      <c r="F40" s="73">
        <v>2112.4744999999998</v>
      </c>
      <c r="G40" s="73">
        <v>10.977499999999999</v>
      </c>
      <c r="H40" s="73">
        <v>12.836</v>
      </c>
      <c r="I40" s="74">
        <v>41.091730000000005</v>
      </c>
      <c r="J40" s="74">
        <v>62.942160000000001</v>
      </c>
      <c r="K40" s="74">
        <v>101.25395999999999</v>
      </c>
      <c r="L40" s="74">
        <v>61.603279999999984</v>
      </c>
      <c r="M40" s="75">
        <v>33.9</v>
      </c>
      <c r="N40" s="75">
        <v>40.799999999999997</v>
      </c>
      <c r="O40" s="75">
        <v>476.6</v>
      </c>
      <c r="P40" s="82">
        <v>3604.2</v>
      </c>
      <c r="Q40" s="241">
        <v>26.416</v>
      </c>
      <c r="R40" s="64"/>
    </row>
    <row r="41" spans="2:18" ht="57" customHeight="1" x14ac:dyDescent="0.2">
      <c r="B41" s="60"/>
      <c r="C41" s="72" t="s">
        <v>65</v>
      </c>
      <c r="D41" s="73">
        <v>248.18</v>
      </c>
      <c r="E41" s="73">
        <v>26.914000000000001</v>
      </c>
      <c r="F41" s="73">
        <v>315.25</v>
      </c>
      <c r="G41" s="73">
        <v>657.26299999999992</v>
      </c>
      <c r="H41" s="73">
        <v>857.81039999999996</v>
      </c>
      <c r="I41" s="74">
        <v>547.76519999999994</v>
      </c>
      <c r="J41" s="74">
        <v>735.83480000000009</v>
      </c>
      <c r="K41" s="74">
        <v>124.72412000000001</v>
      </c>
      <c r="L41" s="74">
        <v>1.1051</v>
      </c>
      <c r="M41" s="75">
        <v>5.4</v>
      </c>
      <c r="N41" s="75">
        <v>28.2</v>
      </c>
      <c r="O41" s="75">
        <v>0</v>
      </c>
      <c r="P41" s="82">
        <v>1.8</v>
      </c>
      <c r="Q41" s="241">
        <v>2.4</v>
      </c>
      <c r="R41" s="64"/>
    </row>
    <row r="42" spans="2:18" ht="57" customHeight="1" x14ac:dyDescent="0.2">
      <c r="B42" s="60"/>
      <c r="C42" s="72" t="s">
        <v>64</v>
      </c>
      <c r="D42" s="73">
        <v>0</v>
      </c>
      <c r="E42" s="73">
        <v>90.777079999999998</v>
      </c>
      <c r="F42" s="73">
        <v>2.88</v>
      </c>
      <c r="G42" s="73">
        <v>48.217600000000004</v>
      </c>
      <c r="H42" s="73">
        <v>2210.8387999999995</v>
      </c>
      <c r="I42" s="74">
        <v>1099.7075</v>
      </c>
      <c r="J42" s="74">
        <v>911.30608000000007</v>
      </c>
      <c r="K42" s="74">
        <v>1041.1589799999999</v>
      </c>
      <c r="L42" s="74">
        <v>1033.4562999999998</v>
      </c>
      <c r="M42" s="75">
        <v>984.5</v>
      </c>
      <c r="N42" s="75">
        <v>1051.9000000000001</v>
      </c>
      <c r="O42" s="75">
        <v>922.6</v>
      </c>
      <c r="P42" s="82">
        <v>815.6</v>
      </c>
      <c r="Q42" s="241">
        <v>700.48699999999997</v>
      </c>
      <c r="R42" s="64"/>
    </row>
    <row r="43" spans="2:18" ht="57" customHeight="1" x14ac:dyDescent="0.2">
      <c r="B43" s="60"/>
      <c r="C43" s="72" t="s">
        <v>63</v>
      </c>
      <c r="D43" s="73">
        <v>0</v>
      </c>
      <c r="E43" s="73">
        <v>0</v>
      </c>
      <c r="F43" s="73">
        <v>0</v>
      </c>
      <c r="G43" s="73">
        <v>0</v>
      </c>
      <c r="H43" s="73">
        <v>0</v>
      </c>
      <c r="I43" s="74">
        <v>0</v>
      </c>
      <c r="J43" s="74">
        <v>0</v>
      </c>
      <c r="K43" s="74">
        <v>0</v>
      </c>
      <c r="L43" s="74">
        <v>1E-3</v>
      </c>
      <c r="M43" s="75">
        <v>0</v>
      </c>
      <c r="N43" s="75">
        <v>0</v>
      </c>
      <c r="O43" s="75">
        <v>0</v>
      </c>
      <c r="P43" s="82">
        <v>0</v>
      </c>
      <c r="Q43" s="241">
        <v>0</v>
      </c>
      <c r="R43" s="64"/>
    </row>
    <row r="44" spans="2:18" ht="57" customHeight="1" x14ac:dyDescent="0.2">
      <c r="B44" s="60"/>
      <c r="C44" s="72" t="s">
        <v>62</v>
      </c>
      <c r="D44" s="73">
        <v>0</v>
      </c>
      <c r="E44" s="73">
        <v>168</v>
      </c>
      <c r="F44" s="73">
        <v>387.73433999999997</v>
      </c>
      <c r="G44" s="73">
        <v>1.92</v>
      </c>
      <c r="H44" s="73">
        <v>28.8218</v>
      </c>
      <c r="I44" s="74">
        <v>35.731999999999999</v>
      </c>
      <c r="J44" s="74">
        <v>7.9390000000000001</v>
      </c>
      <c r="K44" s="74">
        <v>12.143000000000001</v>
      </c>
      <c r="L44" s="74">
        <v>0</v>
      </c>
      <c r="M44" s="75">
        <v>0.7</v>
      </c>
      <c r="N44" s="75">
        <v>0</v>
      </c>
      <c r="O44" s="75">
        <v>0.1</v>
      </c>
      <c r="P44" s="82">
        <v>0</v>
      </c>
      <c r="Q44" s="241">
        <v>2.5630000000000002</v>
      </c>
      <c r="R44" s="64"/>
    </row>
    <row r="45" spans="2:18" ht="57" customHeight="1" x14ac:dyDescent="0.2">
      <c r="B45" s="60"/>
      <c r="C45" s="72" t="s">
        <v>61</v>
      </c>
      <c r="D45" s="73">
        <v>0.31080000000000002</v>
      </c>
      <c r="E45" s="73">
        <v>0.44800000000000001</v>
      </c>
      <c r="F45" s="73">
        <v>0</v>
      </c>
      <c r="G45" s="73">
        <v>0.06</v>
      </c>
      <c r="H45" s="73">
        <v>0.11600000000000001</v>
      </c>
      <c r="I45" s="74">
        <v>1.5264200000000001</v>
      </c>
      <c r="J45" s="74">
        <v>0.48432000000000003</v>
      </c>
      <c r="K45" s="74">
        <v>1.04372</v>
      </c>
      <c r="L45" s="74">
        <v>3.9039999999999998E-2</v>
      </c>
      <c r="M45" s="75">
        <v>0</v>
      </c>
      <c r="N45" s="75">
        <v>0</v>
      </c>
      <c r="O45" s="75">
        <v>0</v>
      </c>
      <c r="P45" s="82">
        <v>0</v>
      </c>
      <c r="Q45" s="241">
        <v>8.0000000000000002E-3</v>
      </c>
      <c r="R45" s="64"/>
    </row>
    <row r="46" spans="2:18" ht="57" customHeight="1" x14ac:dyDescent="0.2">
      <c r="B46" s="60"/>
      <c r="C46" s="72" t="s">
        <v>60</v>
      </c>
      <c r="D46" s="73">
        <v>103.4652</v>
      </c>
      <c r="E46" s="73">
        <v>148.68100000000001</v>
      </c>
      <c r="F46" s="73">
        <v>19.242000000000001</v>
      </c>
      <c r="G46" s="73">
        <v>8.0980000000000008</v>
      </c>
      <c r="H46" s="73">
        <v>29.413999999999998</v>
      </c>
      <c r="I46" s="74">
        <v>7.4251000000000005</v>
      </c>
      <c r="J46" s="74">
        <v>1.3591499999999999</v>
      </c>
      <c r="K46" s="74">
        <v>2.9289999999999998</v>
      </c>
      <c r="L46" s="74">
        <v>1.1970000000000001</v>
      </c>
      <c r="M46" s="75">
        <v>2</v>
      </c>
      <c r="N46" s="75">
        <v>1.5</v>
      </c>
      <c r="O46" s="75">
        <v>3.6</v>
      </c>
      <c r="P46" s="82">
        <v>0.9</v>
      </c>
      <c r="Q46" s="241">
        <v>1.016</v>
      </c>
      <c r="R46" s="64"/>
    </row>
    <row r="47" spans="2:18" ht="57" customHeight="1" x14ac:dyDescent="0.2">
      <c r="B47" s="60"/>
      <c r="C47" s="72" t="s">
        <v>59</v>
      </c>
      <c r="D47" s="73">
        <v>96.521000000000001</v>
      </c>
      <c r="E47" s="73">
        <v>136.06824000000003</v>
      </c>
      <c r="F47" s="73">
        <v>224.40412000000001</v>
      </c>
      <c r="G47" s="73">
        <v>275.75926000000004</v>
      </c>
      <c r="H47" s="73">
        <v>412.65078</v>
      </c>
      <c r="I47" s="74">
        <v>179.23674999999997</v>
      </c>
      <c r="J47" s="74">
        <v>192.56688</v>
      </c>
      <c r="K47" s="74">
        <v>229.46957999999998</v>
      </c>
      <c r="L47" s="74">
        <v>167.90916000000001</v>
      </c>
      <c r="M47" s="75">
        <v>155.6</v>
      </c>
      <c r="N47" s="75">
        <v>147.69999999999999</v>
      </c>
      <c r="O47" s="75">
        <v>105.9</v>
      </c>
      <c r="P47" s="82">
        <v>137.30000000000001</v>
      </c>
      <c r="Q47" s="241">
        <v>50.555</v>
      </c>
      <c r="R47" s="64"/>
    </row>
    <row r="48" spans="2:18" ht="57" customHeight="1" x14ac:dyDescent="0.2">
      <c r="B48" s="60"/>
      <c r="C48" s="72" t="s">
        <v>58</v>
      </c>
      <c r="D48" s="73">
        <v>0</v>
      </c>
      <c r="E48" s="73">
        <v>0</v>
      </c>
      <c r="F48" s="73">
        <v>0</v>
      </c>
      <c r="G48" s="73">
        <v>0</v>
      </c>
      <c r="H48" s="73">
        <v>3.14</v>
      </c>
      <c r="I48" s="74">
        <v>0</v>
      </c>
      <c r="J48" s="74">
        <v>0</v>
      </c>
      <c r="K48" s="74">
        <v>0</v>
      </c>
      <c r="L48" s="74">
        <v>0</v>
      </c>
      <c r="M48" s="75">
        <v>0.1</v>
      </c>
      <c r="N48" s="75">
        <v>0</v>
      </c>
      <c r="O48" s="75">
        <v>0</v>
      </c>
      <c r="P48" s="82">
        <v>0</v>
      </c>
      <c r="Q48" s="241">
        <v>5.3999999999999999E-2</v>
      </c>
      <c r="R48" s="64"/>
    </row>
    <row r="49" spans="2:18" ht="57" customHeight="1" x14ac:dyDescent="0.2">
      <c r="B49" s="60"/>
      <c r="C49" s="72" t="s">
        <v>57</v>
      </c>
      <c r="D49" s="73">
        <v>0</v>
      </c>
      <c r="E49" s="73">
        <v>10.35</v>
      </c>
      <c r="F49" s="73">
        <v>5.0270000000000001</v>
      </c>
      <c r="G49" s="73">
        <v>0</v>
      </c>
      <c r="H49" s="73">
        <v>0</v>
      </c>
      <c r="I49" s="76"/>
      <c r="J49" s="74"/>
      <c r="K49" s="74"/>
      <c r="L49" s="74"/>
      <c r="M49" s="75">
        <v>0</v>
      </c>
      <c r="N49" s="75">
        <v>0</v>
      </c>
      <c r="O49" s="75">
        <v>0</v>
      </c>
      <c r="P49" s="82">
        <v>0</v>
      </c>
      <c r="Q49" s="241">
        <v>0</v>
      </c>
      <c r="R49" s="64"/>
    </row>
    <row r="50" spans="2:18" ht="57" customHeight="1" x14ac:dyDescent="0.2">
      <c r="B50" s="60"/>
      <c r="C50" s="72" t="s">
        <v>56</v>
      </c>
      <c r="D50" s="73">
        <v>0.62970000000000004</v>
      </c>
      <c r="E50" s="73">
        <v>16.729600000000005</v>
      </c>
      <c r="F50" s="73">
        <v>16.5032</v>
      </c>
      <c r="G50" s="73">
        <v>17.389200000000002</v>
      </c>
      <c r="H50" s="73">
        <v>30.543399999999998</v>
      </c>
      <c r="I50" s="74">
        <v>1.1855599999999999</v>
      </c>
      <c r="J50" s="74">
        <v>0.14881999999999998</v>
      </c>
      <c r="K50" s="74">
        <v>0.63700000000000001</v>
      </c>
      <c r="L50" s="74">
        <v>0.30019999999999997</v>
      </c>
      <c r="M50" s="75">
        <v>0.7</v>
      </c>
      <c r="N50" s="75">
        <v>2.9</v>
      </c>
      <c r="O50" s="75">
        <v>5.2</v>
      </c>
      <c r="P50" s="82">
        <v>6.6</v>
      </c>
      <c r="Q50" s="241">
        <v>12.718</v>
      </c>
      <c r="R50" s="64"/>
    </row>
    <row r="51" spans="2:18" ht="57" customHeight="1" x14ac:dyDescent="0.2">
      <c r="B51" s="60"/>
      <c r="C51" s="72" t="s">
        <v>138</v>
      </c>
      <c r="D51" s="73">
        <v>3407.1698200000001</v>
      </c>
      <c r="E51" s="73">
        <v>17339.513039999998</v>
      </c>
      <c r="F51" s="73">
        <v>7221.6871600000004</v>
      </c>
      <c r="G51" s="73">
        <v>6397.7073999999993</v>
      </c>
      <c r="H51" s="73">
        <v>908.3288399999999</v>
      </c>
      <c r="I51" s="74">
        <v>123.59176999999998</v>
      </c>
      <c r="J51" s="74">
        <v>63.340309999999988</v>
      </c>
      <c r="K51" s="74">
        <v>253.21876000000003</v>
      </c>
      <c r="L51" s="74">
        <v>37.536149999999992</v>
      </c>
      <c r="M51" s="75">
        <v>90.4</v>
      </c>
      <c r="N51" s="75">
        <v>139.6</v>
      </c>
      <c r="O51" s="75">
        <v>107.5</v>
      </c>
      <c r="P51" s="82">
        <v>139</v>
      </c>
      <c r="Q51" s="241">
        <v>87.929000000000002</v>
      </c>
      <c r="R51" s="64"/>
    </row>
    <row r="52" spans="2:18" ht="57" customHeight="1" x14ac:dyDescent="0.2">
      <c r="B52" s="60"/>
      <c r="C52" s="72" t="s">
        <v>55</v>
      </c>
      <c r="D52" s="73">
        <v>1974.30602</v>
      </c>
      <c r="E52" s="73">
        <v>1319.6194800000001</v>
      </c>
      <c r="F52" s="73">
        <v>1371.68804</v>
      </c>
      <c r="G52" s="73">
        <v>1670.96288</v>
      </c>
      <c r="H52" s="73">
        <v>134.40665999999999</v>
      </c>
      <c r="I52" s="74">
        <v>75.471149999999994</v>
      </c>
      <c r="J52" s="74">
        <v>110.01680999999999</v>
      </c>
      <c r="K52" s="74">
        <v>2815.9199299999996</v>
      </c>
      <c r="L52" s="74">
        <v>61.566980000000001</v>
      </c>
      <c r="M52" s="75">
        <v>81.2</v>
      </c>
      <c r="N52" s="75">
        <v>142.4</v>
      </c>
      <c r="O52" s="75">
        <v>35.5</v>
      </c>
      <c r="P52" s="82">
        <v>52</v>
      </c>
      <c r="Q52" s="241">
        <v>76.290999999999997</v>
      </c>
      <c r="R52" s="64"/>
    </row>
    <row r="53" spans="2:18" ht="57" customHeight="1" x14ac:dyDescent="0.2">
      <c r="B53" s="60"/>
      <c r="C53" s="72" t="s">
        <v>54</v>
      </c>
      <c r="D53" s="73">
        <v>2.6308000000000002</v>
      </c>
      <c r="E53" s="73">
        <v>6.3556799999999996</v>
      </c>
      <c r="F53" s="73">
        <v>5.3679399999999999</v>
      </c>
      <c r="G53" s="73">
        <v>3.0979999999999999</v>
      </c>
      <c r="H53" s="73">
        <v>2.5478000000000001</v>
      </c>
      <c r="I53" s="74">
        <v>1.2254</v>
      </c>
      <c r="J53" s="74">
        <v>6.2808900000000003</v>
      </c>
      <c r="K53" s="74">
        <v>1.6418400000000002</v>
      </c>
      <c r="L53" s="74">
        <v>0.82175000000000009</v>
      </c>
      <c r="M53" s="75">
        <v>5.8</v>
      </c>
      <c r="N53" s="75">
        <v>5.5</v>
      </c>
      <c r="O53" s="75">
        <v>7.1</v>
      </c>
      <c r="P53" s="82">
        <v>13</v>
      </c>
      <c r="Q53" s="241">
        <v>7.117</v>
      </c>
      <c r="R53" s="64"/>
    </row>
    <row r="54" spans="2:18" ht="57" customHeight="1" x14ac:dyDescent="0.2">
      <c r="B54" s="60"/>
      <c r="C54" s="72" t="s">
        <v>53</v>
      </c>
      <c r="D54" s="73">
        <v>0</v>
      </c>
      <c r="E54" s="73">
        <v>0</v>
      </c>
      <c r="F54" s="73">
        <v>0</v>
      </c>
      <c r="G54" s="73">
        <v>0</v>
      </c>
      <c r="H54" s="73">
        <v>0</v>
      </c>
      <c r="I54" s="74">
        <v>1.085</v>
      </c>
      <c r="J54" s="74">
        <v>4.4999999999999997E-3</v>
      </c>
      <c r="K54" s="74">
        <v>0.3</v>
      </c>
      <c r="L54" s="74">
        <v>0</v>
      </c>
      <c r="M54" s="75">
        <v>0</v>
      </c>
      <c r="N54" s="75">
        <v>0</v>
      </c>
      <c r="O54" s="75">
        <v>0</v>
      </c>
      <c r="P54" s="82">
        <v>0</v>
      </c>
      <c r="Q54" s="241">
        <v>0.24299999999999999</v>
      </c>
      <c r="R54" s="64"/>
    </row>
    <row r="55" spans="2:18" ht="57" customHeight="1" x14ac:dyDescent="0.2">
      <c r="B55" s="60"/>
      <c r="C55" s="72" t="s">
        <v>52</v>
      </c>
      <c r="D55" s="73">
        <v>1057.076</v>
      </c>
      <c r="E55" s="73">
        <v>1219.1076</v>
      </c>
      <c r="F55" s="73">
        <v>1627.46</v>
      </c>
      <c r="G55" s="73">
        <v>1865.2339999999999</v>
      </c>
      <c r="H55" s="73">
        <v>1237.0839999999998</v>
      </c>
      <c r="I55" s="74">
        <v>793.41812000000016</v>
      </c>
      <c r="J55" s="74">
        <v>674.97971999999993</v>
      </c>
      <c r="K55" s="74">
        <v>539.88625000000002</v>
      </c>
      <c r="L55" s="74">
        <v>533.51499999999999</v>
      </c>
      <c r="M55" s="75">
        <v>554.4</v>
      </c>
      <c r="N55" s="75">
        <v>686.3</v>
      </c>
      <c r="O55" s="75">
        <v>577.29999999999995</v>
      </c>
      <c r="P55" s="82">
        <v>426.7</v>
      </c>
      <c r="Q55" s="241">
        <v>340.28899999999999</v>
      </c>
      <c r="R55" s="64"/>
    </row>
    <row r="56" spans="2:18" ht="57" customHeight="1" x14ac:dyDescent="0.2">
      <c r="B56" s="60"/>
      <c r="C56" s="72" t="s">
        <v>51</v>
      </c>
      <c r="D56" s="73">
        <v>12453.647999999999</v>
      </c>
      <c r="E56" s="73">
        <v>12291.371000000001</v>
      </c>
      <c r="F56" s="73">
        <v>22615.37</v>
      </c>
      <c r="G56" s="73">
        <v>7735.36</v>
      </c>
      <c r="H56" s="73">
        <v>10243.164000000001</v>
      </c>
      <c r="I56" s="74">
        <v>1476.87</v>
      </c>
      <c r="J56" s="74">
        <v>997.91499999999996</v>
      </c>
      <c r="K56" s="74">
        <v>3023.5619999999999</v>
      </c>
      <c r="L56" s="74">
        <v>2.1000000000000001E-2</v>
      </c>
      <c r="M56" s="75">
        <v>699.5</v>
      </c>
      <c r="N56" s="75">
        <v>135.6</v>
      </c>
      <c r="O56" s="75">
        <v>2.2000000000000002</v>
      </c>
      <c r="P56" s="82">
        <v>0.8</v>
      </c>
      <c r="Q56" s="241">
        <v>4.6989999999999998</v>
      </c>
      <c r="R56" s="64"/>
    </row>
    <row r="57" spans="2:18" ht="57" customHeight="1" x14ac:dyDescent="0.2">
      <c r="B57" s="60"/>
      <c r="C57" s="72" t="s">
        <v>50</v>
      </c>
      <c r="D57" s="73">
        <v>0</v>
      </c>
      <c r="E57" s="73">
        <v>3.6840000000000002</v>
      </c>
      <c r="F57" s="73">
        <v>6.0640000000000001</v>
      </c>
      <c r="G57" s="73">
        <v>3.78</v>
      </c>
      <c r="H57" s="73">
        <v>4.2149999999999999</v>
      </c>
      <c r="I57" s="74">
        <v>0</v>
      </c>
      <c r="J57" s="74">
        <v>0</v>
      </c>
      <c r="K57" s="74">
        <v>16.036919999999999</v>
      </c>
      <c r="L57" s="74">
        <v>0</v>
      </c>
      <c r="M57" s="75">
        <v>26.4</v>
      </c>
      <c r="N57" s="75">
        <v>27.6</v>
      </c>
      <c r="O57" s="75">
        <v>0</v>
      </c>
      <c r="P57" s="82">
        <v>0</v>
      </c>
      <c r="Q57" s="241">
        <v>2.1000000000000001E-2</v>
      </c>
      <c r="R57" s="64"/>
    </row>
    <row r="58" spans="2:18" ht="57" customHeight="1" x14ac:dyDescent="0.2">
      <c r="B58" s="60"/>
      <c r="C58" s="72" t="s">
        <v>49</v>
      </c>
      <c r="D58" s="73">
        <v>83.7</v>
      </c>
      <c r="E58" s="73">
        <v>76.14</v>
      </c>
      <c r="F58" s="73">
        <v>0.29199999999999998</v>
      </c>
      <c r="G58" s="73">
        <v>30.314</v>
      </c>
      <c r="H58" s="73">
        <v>27.296400000000002</v>
      </c>
      <c r="I58" s="74">
        <v>1.3799099999999997</v>
      </c>
      <c r="J58" s="74">
        <v>0.37310000000000004</v>
      </c>
      <c r="K58" s="74">
        <v>5.9188100000000006</v>
      </c>
      <c r="L58" s="74">
        <v>1.127</v>
      </c>
      <c r="M58" s="75">
        <v>1.5</v>
      </c>
      <c r="N58" s="75">
        <v>0.5</v>
      </c>
      <c r="O58" s="75">
        <v>7.6</v>
      </c>
      <c r="P58" s="82">
        <v>15.1</v>
      </c>
      <c r="Q58" s="241">
        <v>1.8320000000000001</v>
      </c>
      <c r="R58" s="64"/>
    </row>
    <row r="59" spans="2:18" ht="57" customHeight="1" x14ac:dyDescent="0.2">
      <c r="B59" s="60"/>
      <c r="C59" s="72" t="s">
        <v>1</v>
      </c>
      <c r="D59" s="73">
        <v>0</v>
      </c>
      <c r="E59" s="73">
        <v>0</v>
      </c>
      <c r="F59" s="73">
        <v>0</v>
      </c>
      <c r="G59" s="73">
        <v>0</v>
      </c>
      <c r="H59" s="73">
        <v>0</v>
      </c>
      <c r="I59" s="74">
        <v>0</v>
      </c>
      <c r="J59" s="74">
        <v>0</v>
      </c>
      <c r="K59" s="74">
        <v>0</v>
      </c>
      <c r="L59" s="74">
        <v>0</v>
      </c>
      <c r="M59" s="75">
        <v>0</v>
      </c>
      <c r="N59" s="75">
        <v>0</v>
      </c>
      <c r="O59" s="75">
        <v>0</v>
      </c>
      <c r="P59" s="82">
        <v>0</v>
      </c>
      <c r="Q59" s="241">
        <v>1.9E-2</v>
      </c>
      <c r="R59" s="64"/>
    </row>
    <row r="60" spans="2:18" ht="57" customHeight="1" x14ac:dyDescent="0.2">
      <c r="B60" s="60"/>
      <c r="C60" s="72" t="s">
        <v>48</v>
      </c>
      <c r="D60" s="73">
        <v>0</v>
      </c>
      <c r="E60" s="73">
        <v>20</v>
      </c>
      <c r="F60" s="73">
        <v>16</v>
      </c>
      <c r="G60" s="73">
        <v>0.58799999999999997</v>
      </c>
      <c r="H60" s="73">
        <v>0.43</v>
      </c>
      <c r="I60" s="74">
        <v>0</v>
      </c>
      <c r="J60" s="74">
        <v>0.35</v>
      </c>
      <c r="K60" s="74">
        <v>0</v>
      </c>
      <c r="L60" s="74">
        <v>0</v>
      </c>
      <c r="M60" s="75">
        <v>0</v>
      </c>
      <c r="N60" s="75">
        <v>0</v>
      </c>
      <c r="O60" s="75">
        <v>0</v>
      </c>
      <c r="P60" s="82">
        <v>0</v>
      </c>
      <c r="Q60" s="241">
        <v>0</v>
      </c>
      <c r="R60" s="64"/>
    </row>
    <row r="61" spans="2:18" ht="57" customHeight="1" x14ac:dyDescent="0.2">
      <c r="B61" s="60"/>
      <c r="C61" s="72" t="s">
        <v>47</v>
      </c>
      <c r="D61" s="73">
        <v>0</v>
      </c>
      <c r="E61" s="73">
        <v>0</v>
      </c>
      <c r="F61" s="73">
        <v>0</v>
      </c>
      <c r="G61" s="73">
        <v>0</v>
      </c>
      <c r="H61" s="73">
        <v>0</v>
      </c>
      <c r="I61" s="74">
        <v>0</v>
      </c>
      <c r="J61" s="74">
        <v>0</v>
      </c>
      <c r="K61" s="74">
        <v>0</v>
      </c>
      <c r="L61" s="74">
        <v>0</v>
      </c>
      <c r="M61" s="75">
        <v>0.1</v>
      </c>
      <c r="N61" s="75">
        <v>0.1</v>
      </c>
      <c r="O61" s="75">
        <v>1.2</v>
      </c>
      <c r="P61" s="82">
        <v>0</v>
      </c>
      <c r="Q61" s="241">
        <v>1.4E-2</v>
      </c>
      <c r="R61" s="64"/>
    </row>
    <row r="62" spans="2:18" ht="57" customHeight="1" x14ac:dyDescent="0.2">
      <c r="B62" s="60"/>
      <c r="C62" s="72" t="s">
        <v>46</v>
      </c>
      <c r="D62" s="73">
        <v>422.178</v>
      </c>
      <c r="E62" s="73">
        <v>507.33640000000008</v>
      </c>
      <c r="F62" s="73">
        <v>524.524</v>
      </c>
      <c r="G62" s="73">
        <v>456.38981999999993</v>
      </c>
      <c r="H62" s="73">
        <v>879.53277999999989</v>
      </c>
      <c r="I62" s="74">
        <v>453.31317999999999</v>
      </c>
      <c r="J62" s="74">
        <v>489.58857999999998</v>
      </c>
      <c r="K62" s="74">
        <v>539.23903999999993</v>
      </c>
      <c r="L62" s="74">
        <v>595.05309999999997</v>
      </c>
      <c r="M62" s="75">
        <v>502.4</v>
      </c>
      <c r="N62" s="75">
        <v>305.8</v>
      </c>
      <c r="O62" s="75">
        <v>1024.5999999999999</v>
      </c>
      <c r="P62" s="82">
        <v>239.8</v>
      </c>
      <c r="Q62" s="241">
        <v>111.303</v>
      </c>
      <c r="R62" s="64"/>
    </row>
    <row r="63" spans="2:18" ht="57" customHeight="1" x14ac:dyDescent="0.2">
      <c r="B63" s="60"/>
      <c r="C63" s="72" t="s">
        <v>45</v>
      </c>
      <c r="D63" s="73">
        <v>0</v>
      </c>
      <c r="E63" s="73">
        <v>0</v>
      </c>
      <c r="F63" s="73">
        <v>0</v>
      </c>
      <c r="G63" s="73">
        <v>0</v>
      </c>
      <c r="H63" s="73">
        <v>0</v>
      </c>
      <c r="I63" s="74">
        <v>0</v>
      </c>
      <c r="J63" s="74">
        <v>0</v>
      </c>
      <c r="K63" s="74">
        <v>0</v>
      </c>
      <c r="L63" s="74">
        <v>0</v>
      </c>
      <c r="M63" s="75">
        <v>0</v>
      </c>
      <c r="N63" s="75">
        <v>0</v>
      </c>
      <c r="O63" s="75">
        <v>0</v>
      </c>
      <c r="P63" s="82">
        <v>0</v>
      </c>
      <c r="Q63" s="241">
        <v>0</v>
      </c>
      <c r="R63" s="64"/>
    </row>
    <row r="64" spans="2:18" ht="57" customHeight="1" x14ac:dyDescent="0.2">
      <c r="B64" s="60"/>
      <c r="C64" s="72" t="s">
        <v>44</v>
      </c>
      <c r="D64" s="73">
        <v>0</v>
      </c>
      <c r="E64" s="73">
        <v>0</v>
      </c>
      <c r="F64" s="73">
        <v>0</v>
      </c>
      <c r="G64" s="73">
        <v>0</v>
      </c>
      <c r="H64" s="73">
        <v>0</v>
      </c>
      <c r="I64" s="74">
        <v>0</v>
      </c>
      <c r="J64" s="74">
        <v>0</v>
      </c>
      <c r="K64" s="74">
        <v>0</v>
      </c>
      <c r="L64" s="74">
        <v>0</v>
      </c>
      <c r="M64" s="77"/>
      <c r="N64" s="77">
        <v>0</v>
      </c>
      <c r="O64" s="77">
        <v>0</v>
      </c>
      <c r="P64" s="82">
        <v>0</v>
      </c>
      <c r="Q64" s="241">
        <v>0</v>
      </c>
      <c r="R64" s="65"/>
    </row>
    <row r="65" spans="2:18" ht="57" customHeight="1" x14ac:dyDescent="0.2">
      <c r="B65" s="60"/>
      <c r="C65" s="72" t="s">
        <v>43</v>
      </c>
      <c r="D65" s="73">
        <v>108.298</v>
      </c>
      <c r="E65" s="73">
        <v>211.63800000000001</v>
      </c>
      <c r="F65" s="73">
        <v>0</v>
      </c>
      <c r="G65" s="73">
        <v>0</v>
      </c>
      <c r="H65" s="73">
        <v>0</v>
      </c>
      <c r="I65" s="74">
        <v>2.0000000000000001E-4</v>
      </c>
      <c r="J65" s="74">
        <v>0</v>
      </c>
      <c r="K65" s="74">
        <v>0</v>
      </c>
      <c r="L65" s="74">
        <v>0</v>
      </c>
      <c r="M65" s="75">
        <v>0.9</v>
      </c>
      <c r="N65" s="75">
        <v>0</v>
      </c>
      <c r="O65" s="75">
        <v>0</v>
      </c>
      <c r="P65" s="82">
        <v>73</v>
      </c>
      <c r="Q65" s="241">
        <v>0</v>
      </c>
      <c r="R65" s="64"/>
    </row>
    <row r="66" spans="2:18" ht="57" customHeight="1" x14ac:dyDescent="0.2">
      <c r="B66" s="60"/>
      <c r="C66" s="72" t="s">
        <v>42</v>
      </c>
      <c r="D66" s="73">
        <v>894.7335999999998</v>
      </c>
      <c r="E66" s="73">
        <v>1676.5143599999999</v>
      </c>
      <c r="F66" s="73">
        <v>4434.1903399999992</v>
      </c>
      <c r="G66" s="73">
        <v>4251.1067199999989</v>
      </c>
      <c r="H66" s="73">
        <v>6423.3780999999999</v>
      </c>
      <c r="I66" s="74">
        <v>2452.1052999999988</v>
      </c>
      <c r="J66" s="74">
        <v>3967.5101800000002</v>
      </c>
      <c r="K66" s="74">
        <v>3410.2311800000002</v>
      </c>
      <c r="L66" s="74">
        <v>2633.0488099999993</v>
      </c>
      <c r="M66" s="75">
        <v>5719.1</v>
      </c>
      <c r="N66" s="75">
        <v>4738.3999999999996</v>
      </c>
      <c r="O66" s="75">
        <v>4407.5</v>
      </c>
      <c r="P66" s="82">
        <v>6701.1</v>
      </c>
      <c r="Q66" s="241">
        <v>9038.2189999999991</v>
      </c>
      <c r="R66" s="64"/>
    </row>
    <row r="67" spans="2:18" ht="57" customHeight="1" x14ac:dyDescent="0.2">
      <c r="B67" s="60"/>
      <c r="C67" s="72" t="s">
        <v>41</v>
      </c>
      <c r="D67" s="73">
        <v>8.6400000000000001E-3</v>
      </c>
      <c r="E67" s="73">
        <v>2.564E-2</v>
      </c>
      <c r="F67" s="73">
        <v>3.8696399999999995</v>
      </c>
      <c r="G67" s="73">
        <v>1.2602800000000001</v>
      </c>
      <c r="H67" s="73">
        <v>10.087639999999997</v>
      </c>
      <c r="I67" s="74">
        <v>3.40144</v>
      </c>
      <c r="J67" s="74">
        <v>4.5481999999999996</v>
      </c>
      <c r="K67" s="74">
        <v>3.0118500000000004</v>
      </c>
      <c r="L67" s="74">
        <v>42.937999999999995</v>
      </c>
      <c r="M67" s="75">
        <v>7.4</v>
      </c>
      <c r="N67" s="75">
        <v>39.799999999999997</v>
      </c>
      <c r="O67" s="75">
        <v>29.2</v>
      </c>
      <c r="P67" s="82">
        <v>3.7</v>
      </c>
      <c r="Q67" s="241">
        <v>5.9290000000000003</v>
      </c>
      <c r="R67" s="64"/>
    </row>
    <row r="68" spans="2:18" ht="57" customHeight="1" x14ac:dyDescent="0.2">
      <c r="B68" s="60"/>
      <c r="C68" s="78" t="s">
        <v>104</v>
      </c>
      <c r="D68" s="73">
        <v>56.774420000000006</v>
      </c>
      <c r="E68" s="73">
        <v>85.813780000000008</v>
      </c>
      <c r="F68" s="73">
        <v>361.16781999999995</v>
      </c>
      <c r="G68" s="73">
        <v>377.40755999999999</v>
      </c>
      <c r="H68" s="73">
        <v>910.38804000000005</v>
      </c>
      <c r="I68" s="74">
        <v>246.29211000000004</v>
      </c>
      <c r="J68" s="74">
        <v>471.5352900000002</v>
      </c>
      <c r="K68" s="74">
        <v>23706.032809999993</v>
      </c>
      <c r="L68" s="74">
        <v>362.96721999999977</v>
      </c>
      <c r="M68" s="75">
        <v>1118.2</v>
      </c>
      <c r="N68" s="75">
        <v>2244.6999999999998</v>
      </c>
      <c r="O68" s="75">
        <v>746.7</v>
      </c>
      <c r="P68" s="82">
        <v>2227.6</v>
      </c>
      <c r="Q68" s="241">
        <v>1652.3240000000001</v>
      </c>
      <c r="R68" s="64"/>
    </row>
    <row r="69" spans="2:18" ht="57" customHeight="1" x14ac:dyDescent="0.2">
      <c r="B69" s="60"/>
      <c r="C69" s="72" t="s">
        <v>40</v>
      </c>
      <c r="D69" s="73">
        <v>7.3563999999999998</v>
      </c>
      <c r="E69" s="73">
        <v>10.966979999999998</v>
      </c>
      <c r="F69" s="73">
        <v>7.2037799999999992</v>
      </c>
      <c r="G69" s="73">
        <v>10.899599999999998</v>
      </c>
      <c r="H69" s="73">
        <v>6.4132400000000001</v>
      </c>
      <c r="I69" s="74">
        <v>5.3412700000000006</v>
      </c>
      <c r="J69" s="74">
        <v>6.2484499999999992</v>
      </c>
      <c r="K69" s="74">
        <v>9.83249</v>
      </c>
      <c r="L69" s="74">
        <v>10.962339999999999</v>
      </c>
      <c r="M69" s="75">
        <v>17.3</v>
      </c>
      <c r="N69" s="75">
        <v>14.9</v>
      </c>
      <c r="O69" s="75">
        <v>21.7</v>
      </c>
      <c r="P69" s="82">
        <v>64.099999999999994</v>
      </c>
      <c r="Q69" s="241">
        <v>53.790999999999997</v>
      </c>
      <c r="R69" s="64"/>
    </row>
    <row r="70" spans="2:18" ht="57" customHeight="1" x14ac:dyDescent="0.2">
      <c r="B70" s="60"/>
      <c r="C70" s="72" t="s">
        <v>39</v>
      </c>
      <c r="D70" s="73">
        <v>0</v>
      </c>
      <c r="E70" s="73">
        <v>0.17399999999999999</v>
      </c>
      <c r="F70" s="73">
        <v>0</v>
      </c>
      <c r="G70" s="73">
        <v>0.04</v>
      </c>
      <c r="H70" s="73">
        <v>0</v>
      </c>
      <c r="I70" s="74">
        <v>0</v>
      </c>
      <c r="J70" s="74">
        <v>0.19400000000000001</v>
      </c>
      <c r="K70" s="74">
        <v>0.21199999999999999</v>
      </c>
      <c r="L70" s="74">
        <v>6.0999999999999999E-2</v>
      </c>
      <c r="M70" s="75">
        <v>0</v>
      </c>
      <c r="N70" s="75">
        <v>0</v>
      </c>
      <c r="O70" s="75">
        <v>0</v>
      </c>
      <c r="P70" s="82">
        <v>0</v>
      </c>
      <c r="Q70" s="241">
        <v>5.8000000000000003E-2</v>
      </c>
      <c r="R70" s="64"/>
    </row>
    <row r="71" spans="2:18" ht="57" customHeight="1" x14ac:dyDescent="0.2">
      <c r="B71" s="60"/>
      <c r="C71" s="72" t="s">
        <v>38</v>
      </c>
      <c r="D71" s="73">
        <v>9.92</v>
      </c>
      <c r="E71" s="73">
        <v>16.02</v>
      </c>
      <c r="F71" s="73">
        <v>17.480799999999999</v>
      </c>
      <c r="G71" s="73">
        <v>2.9</v>
      </c>
      <c r="H71" s="73">
        <v>89.02</v>
      </c>
      <c r="I71" s="74">
        <v>1.0801999999999998</v>
      </c>
      <c r="J71" s="74">
        <v>0</v>
      </c>
      <c r="K71" s="74">
        <v>0.83199999999999996</v>
      </c>
      <c r="L71" s="74">
        <v>0</v>
      </c>
      <c r="M71" s="75">
        <v>0.1</v>
      </c>
      <c r="N71" s="75">
        <v>0</v>
      </c>
      <c r="O71" s="75">
        <v>0</v>
      </c>
      <c r="P71" s="82">
        <v>2.2999999999999998</v>
      </c>
      <c r="Q71" s="241">
        <v>7.7</v>
      </c>
      <c r="R71" s="64"/>
    </row>
    <row r="72" spans="2:18" ht="57" customHeight="1" x14ac:dyDescent="0.2">
      <c r="B72" s="60"/>
      <c r="C72" s="72" t="s">
        <v>37</v>
      </c>
      <c r="D72" s="73">
        <v>0</v>
      </c>
      <c r="E72" s="73">
        <v>0</v>
      </c>
      <c r="F72" s="73">
        <v>0</v>
      </c>
      <c r="G72" s="73">
        <v>0</v>
      </c>
      <c r="H72" s="73">
        <v>0</v>
      </c>
      <c r="I72" s="74">
        <v>0</v>
      </c>
      <c r="J72" s="74">
        <v>0</v>
      </c>
      <c r="K72" s="74">
        <v>0</v>
      </c>
      <c r="L72" s="74">
        <v>0</v>
      </c>
      <c r="M72" s="75">
        <v>0</v>
      </c>
      <c r="N72" s="75">
        <v>0</v>
      </c>
      <c r="O72" s="75">
        <v>0</v>
      </c>
      <c r="P72" s="82">
        <v>0</v>
      </c>
      <c r="Q72" s="241">
        <v>0</v>
      </c>
      <c r="R72" s="64"/>
    </row>
    <row r="73" spans="2:18" ht="57" customHeight="1" x14ac:dyDescent="0.2">
      <c r="B73" s="60"/>
      <c r="C73" s="72" t="s">
        <v>36</v>
      </c>
      <c r="D73" s="73">
        <v>19.88</v>
      </c>
      <c r="E73" s="73">
        <v>8.0000000000000002E-3</v>
      </c>
      <c r="F73" s="73">
        <v>0.252</v>
      </c>
      <c r="G73" s="73">
        <v>20</v>
      </c>
      <c r="H73" s="73">
        <v>2.3800000000000002E-2</v>
      </c>
      <c r="I73" s="74">
        <v>0</v>
      </c>
      <c r="J73" s="74">
        <v>2.4799999999999999E-2</v>
      </c>
      <c r="K73" s="74">
        <v>0</v>
      </c>
      <c r="L73" s="74">
        <v>4.2020000000000002E-2</v>
      </c>
      <c r="M73" s="75">
        <v>0.1</v>
      </c>
      <c r="N73" s="75">
        <v>0</v>
      </c>
      <c r="O73" s="75">
        <v>0.2</v>
      </c>
      <c r="P73" s="82">
        <v>0</v>
      </c>
      <c r="Q73" s="241">
        <v>0</v>
      </c>
      <c r="R73" s="64"/>
    </row>
    <row r="74" spans="2:18" ht="57" customHeight="1" x14ac:dyDescent="0.2">
      <c r="B74" s="60"/>
      <c r="C74" s="72" t="s">
        <v>35</v>
      </c>
      <c r="D74" s="73">
        <v>0</v>
      </c>
      <c r="E74" s="73">
        <v>0</v>
      </c>
      <c r="F74" s="73">
        <v>0</v>
      </c>
      <c r="G74" s="73">
        <v>0</v>
      </c>
      <c r="H74" s="73">
        <v>0</v>
      </c>
      <c r="I74" s="74">
        <v>0</v>
      </c>
      <c r="J74" s="74">
        <v>0.45</v>
      </c>
      <c r="K74" s="74">
        <v>4.4953000000000003</v>
      </c>
      <c r="L74" s="74">
        <v>2.0750000000000002</v>
      </c>
      <c r="M74" s="75">
        <v>0</v>
      </c>
      <c r="N74" s="75">
        <v>0</v>
      </c>
      <c r="O74" s="75">
        <v>0</v>
      </c>
      <c r="P74" s="82">
        <v>0</v>
      </c>
      <c r="Q74" s="241">
        <v>0</v>
      </c>
      <c r="R74" s="64"/>
    </row>
    <row r="75" spans="2:18" ht="57" customHeight="1" x14ac:dyDescent="0.2">
      <c r="B75" s="60"/>
      <c r="C75" s="72" t="s">
        <v>34</v>
      </c>
      <c r="D75" s="73">
        <v>1.4E-2</v>
      </c>
      <c r="E75" s="73">
        <v>0</v>
      </c>
      <c r="F75" s="73">
        <v>462</v>
      </c>
      <c r="G75" s="73">
        <v>141.74799999999999</v>
      </c>
      <c r="H75" s="73">
        <v>0.52</v>
      </c>
      <c r="I75" s="74">
        <v>12.065700000000001</v>
      </c>
      <c r="J75" s="74">
        <v>7.6875400000000003</v>
      </c>
      <c r="K75" s="74">
        <v>3.25258</v>
      </c>
      <c r="L75" s="74">
        <v>170.56408999999999</v>
      </c>
      <c r="M75" s="75">
        <v>0.5</v>
      </c>
      <c r="N75" s="75">
        <v>70.5</v>
      </c>
      <c r="O75" s="75">
        <v>13.5</v>
      </c>
      <c r="P75" s="82">
        <v>6.2</v>
      </c>
      <c r="Q75" s="241">
        <v>6.6420000000000003</v>
      </c>
      <c r="R75" s="64"/>
    </row>
    <row r="76" spans="2:18" ht="57" customHeight="1" x14ac:dyDescent="0.2">
      <c r="B76" s="60"/>
      <c r="C76" s="72" t="s">
        <v>33</v>
      </c>
      <c r="D76" s="73">
        <v>686.6930799999999</v>
      </c>
      <c r="E76" s="73">
        <v>3182.4355600000004</v>
      </c>
      <c r="F76" s="73">
        <v>7655.6521600000005</v>
      </c>
      <c r="G76" s="73">
        <v>7175.1686600000003</v>
      </c>
      <c r="H76" s="73">
        <v>8156.4535599999981</v>
      </c>
      <c r="I76" s="74">
        <v>4879.156390000001</v>
      </c>
      <c r="J76" s="74">
        <v>6400.3794299999981</v>
      </c>
      <c r="K76" s="74">
        <v>4837.6392400000013</v>
      </c>
      <c r="L76" s="74">
        <v>6192.2354200000018</v>
      </c>
      <c r="M76" s="75">
        <v>3065.9</v>
      </c>
      <c r="N76" s="75">
        <v>4189</v>
      </c>
      <c r="O76" s="75">
        <v>2270.1</v>
      </c>
      <c r="P76" s="82">
        <v>3907.9</v>
      </c>
      <c r="Q76" s="241">
        <v>3813.614</v>
      </c>
      <c r="R76" s="64"/>
    </row>
    <row r="77" spans="2:18" ht="57" customHeight="1" x14ac:dyDescent="0.2">
      <c r="B77" s="60"/>
      <c r="C77" s="72" t="s">
        <v>32</v>
      </c>
      <c r="D77" s="73">
        <v>55.74</v>
      </c>
      <c r="E77" s="73">
        <v>0</v>
      </c>
      <c r="F77" s="73">
        <v>50.652000000000001</v>
      </c>
      <c r="G77" s="73">
        <v>67.085599999999999</v>
      </c>
      <c r="H77" s="73">
        <v>0.41274</v>
      </c>
      <c r="I77" s="74">
        <v>0.16846</v>
      </c>
      <c r="J77" s="74">
        <v>0.17510000000000001</v>
      </c>
      <c r="K77" s="74">
        <v>4.2430000000000003</v>
      </c>
      <c r="L77" s="74">
        <v>52</v>
      </c>
      <c r="M77" s="75">
        <v>3.2</v>
      </c>
      <c r="N77" s="75">
        <v>9.6</v>
      </c>
      <c r="O77" s="75">
        <v>0.6</v>
      </c>
      <c r="P77" s="82">
        <v>1.3</v>
      </c>
      <c r="Q77" s="241">
        <v>0</v>
      </c>
      <c r="R77" s="64"/>
    </row>
    <row r="78" spans="2:18" ht="57" customHeight="1" x14ac:dyDescent="0.2">
      <c r="B78" s="60"/>
      <c r="C78" s="72" t="s">
        <v>31</v>
      </c>
      <c r="D78" s="73">
        <v>44.847999999999999</v>
      </c>
      <c r="E78" s="73">
        <v>33.084000000000003</v>
      </c>
      <c r="F78" s="73">
        <v>19.756639999999997</v>
      </c>
      <c r="G78" s="73">
        <v>10.620000000000001</v>
      </c>
      <c r="H78" s="73">
        <v>0.13300000000000001</v>
      </c>
      <c r="I78" s="74">
        <v>2.0880000000000001</v>
      </c>
      <c r="J78" s="74">
        <v>2.4613400000000003</v>
      </c>
      <c r="K78" s="74">
        <v>4.8721999999999994</v>
      </c>
      <c r="L78" s="74">
        <v>10.021049999999999</v>
      </c>
      <c r="M78" s="75">
        <v>2.4</v>
      </c>
      <c r="N78" s="75">
        <v>2</v>
      </c>
      <c r="O78" s="75">
        <v>11.9</v>
      </c>
      <c r="P78" s="82">
        <v>2.2000000000000002</v>
      </c>
      <c r="Q78" s="241">
        <v>0.41599999999999998</v>
      </c>
      <c r="R78" s="64"/>
    </row>
    <row r="79" spans="2:18" ht="57" customHeight="1" x14ac:dyDescent="0.2">
      <c r="B79" s="60"/>
      <c r="C79" s="72" t="s">
        <v>30</v>
      </c>
      <c r="D79" s="73">
        <v>0.254</v>
      </c>
      <c r="E79" s="73">
        <v>0.36</v>
      </c>
      <c r="F79" s="73">
        <v>5.3759400000000008</v>
      </c>
      <c r="G79" s="73">
        <v>39.332199999999993</v>
      </c>
      <c r="H79" s="73">
        <v>5.4000000000000003E-3</v>
      </c>
      <c r="I79" s="74">
        <v>1.7250000000000001</v>
      </c>
      <c r="J79" s="74">
        <v>6.2700100000000001</v>
      </c>
      <c r="K79" s="74">
        <v>1.7470000000000001</v>
      </c>
      <c r="L79" s="74">
        <v>0.30810000000000004</v>
      </c>
      <c r="M79" s="75">
        <v>0.6</v>
      </c>
      <c r="N79" s="75">
        <v>7.2</v>
      </c>
      <c r="O79" s="75">
        <v>0.8</v>
      </c>
      <c r="P79" s="82">
        <v>253.1</v>
      </c>
      <c r="Q79" s="241">
        <v>4.1349999999999998</v>
      </c>
      <c r="R79" s="64"/>
    </row>
    <row r="80" spans="2:18" ht="57" customHeight="1" x14ac:dyDescent="0.2">
      <c r="B80" s="60"/>
      <c r="C80" s="72" t="s">
        <v>29</v>
      </c>
      <c r="D80" s="73">
        <v>0</v>
      </c>
      <c r="E80" s="73">
        <v>0</v>
      </c>
      <c r="F80" s="73">
        <v>0</v>
      </c>
      <c r="G80" s="73">
        <v>0</v>
      </c>
      <c r="H80" s="73">
        <v>0.314</v>
      </c>
      <c r="I80" s="74">
        <v>0</v>
      </c>
      <c r="J80" s="74">
        <v>0</v>
      </c>
      <c r="K80" s="74">
        <v>0</v>
      </c>
      <c r="L80" s="74">
        <v>0</v>
      </c>
      <c r="M80" s="77"/>
      <c r="N80" s="77"/>
      <c r="O80" s="77">
        <v>0</v>
      </c>
      <c r="P80" s="82">
        <v>0</v>
      </c>
      <c r="Q80" s="241">
        <v>0</v>
      </c>
      <c r="R80" s="65"/>
    </row>
    <row r="81" spans="2:18" ht="57" customHeight="1" x14ac:dyDescent="0.2">
      <c r="B81" s="60"/>
      <c r="C81" s="72" t="s">
        <v>28</v>
      </c>
      <c r="D81" s="73">
        <v>0</v>
      </c>
      <c r="E81" s="73">
        <v>0</v>
      </c>
      <c r="F81" s="73">
        <v>0</v>
      </c>
      <c r="G81" s="73">
        <v>0</v>
      </c>
      <c r="H81" s="73">
        <v>0</v>
      </c>
      <c r="I81" s="74">
        <v>0.62</v>
      </c>
      <c r="J81" s="74">
        <v>0</v>
      </c>
      <c r="K81" s="74">
        <v>0</v>
      </c>
      <c r="L81" s="74">
        <v>0.11700000000000001</v>
      </c>
      <c r="M81" s="75">
        <v>0</v>
      </c>
      <c r="N81" s="75">
        <v>0</v>
      </c>
      <c r="O81" s="75">
        <v>0</v>
      </c>
      <c r="P81" s="82">
        <v>0</v>
      </c>
      <c r="Q81" s="241">
        <v>0</v>
      </c>
      <c r="R81" s="64"/>
    </row>
    <row r="82" spans="2:18" ht="57" customHeight="1" x14ac:dyDescent="0.2">
      <c r="B82" s="60"/>
      <c r="C82" s="72" t="s">
        <v>140</v>
      </c>
      <c r="D82" s="73"/>
      <c r="E82" s="73"/>
      <c r="F82" s="73"/>
      <c r="G82" s="73"/>
      <c r="H82" s="73"/>
      <c r="I82" s="76"/>
      <c r="J82" s="74"/>
      <c r="K82" s="74"/>
      <c r="L82" s="74"/>
      <c r="M82" s="75">
        <v>0</v>
      </c>
      <c r="N82" s="75">
        <v>0</v>
      </c>
      <c r="O82" s="75">
        <v>0</v>
      </c>
      <c r="P82" s="82">
        <v>0</v>
      </c>
      <c r="Q82" s="241">
        <v>0</v>
      </c>
      <c r="R82" s="64"/>
    </row>
    <row r="83" spans="2:18" ht="57" customHeight="1" x14ac:dyDescent="0.2">
      <c r="B83" s="60"/>
      <c r="C83" s="72" t="s">
        <v>27</v>
      </c>
      <c r="D83" s="73">
        <v>58.624400000000001</v>
      </c>
      <c r="E83" s="73">
        <v>71.822000000000003</v>
      </c>
      <c r="F83" s="73">
        <v>92.69</v>
      </c>
      <c r="G83" s="73">
        <v>0</v>
      </c>
      <c r="H83" s="73">
        <v>34.38026</v>
      </c>
      <c r="I83" s="74">
        <v>0.51800000000000002</v>
      </c>
      <c r="J83" s="74">
        <v>0</v>
      </c>
      <c r="K83" s="74">
        <v>0</v>
      </c>
      <c r="L83" s="74">
        <v>0</v>
      </c>
      <c r="M83" s="75">
        <v>1.2</v>
      </c>
      <c r="N83" s="75">
        <v>0</v>
      </c>
      <c r="O83" s="75">
        <v>0</v>
      </c>
      <c r="P83" s="82">
        <v>0</v>
      </c>
      <c r="Q83" s="241">
        <v>0</v>
      </c>
      <c r="R83" s="64"/>
    </row>
    <row r="84" spans="2:18" ht="57" customHeight="1" x14ac:dyDescent="0.2">
      <c r="B84" s="60"/>
      <c r="C84" s="72" t="s">
        <v>26</v>
      </c>
      <c r="D84" s="73">
        <v>1.2</v>
      </c>
      <c r="E84" s="73">
        <v>0.1</v>
      </c>
      <c r="F84" s="73">
        <v>2.2066400000000002</v>
      </c>
      <c r="G84" s="73">
        <v>8.36</v>
      </c>
      <c r="H84" s="73">
        <v>10.734</v>
      </c>
      <c r="I84" s="74">
        <v>1.4770000000000001</v>
      </c>
      <c r="J84" s="74">
        <v>2E-3</v>
      </c>
      <c r="K84" s="74">
        <v>0.54661999999999999</v>
      </c>
      <c r="L84" s="74">
        <v>2E-3</v>
      </c>
      <c r="M84" s="75">
        <v>0</v>
      </c>
      <c r="N84" s="75">
        <v>0</v>
      </c>
      <c r="O84" s="75">
        <v>0.2</v>
      </c>
      <c r="P84" s="82">
        <v>0</v>
      </c>
      <c r="Q84" s="241">
        <v>0</v>
      </c>
      <c r="R84" s="64"/>
    </row>
    <row r="85" spans="2:18" ht="57" customHeight="1" x14ac:dyDescent="0.2">
      <c r="B85" s="60"/>
      <c r="C85" s="72" t="s">
        <v>25</v>
      </c>
      <c r="D85" s="73">
        <v>0</v>
      </c>
      <c r="E85" s="73">
        <v>0</v>
      </c>
      <c r="F85" s="73">
        <v>53.868000000000009</v>
      </c>
      <c r="G85" s="73">
        <v>36.59834</v>
      </c>
      <c r="H85" s="73">
        <v>523.24202000000002</v>
      </c>
      <c r="I85" s="74">
        <v>213.29002000000003</v>
      </c>
      <c r="J85" s="74">
        <v>182.18002000000001</v>
      </c>
      <c r="K85" s="74">
        <v>7.1529999999999996</v>
      </c>
      <c r="L85" s="74">
        <v>8.1850000000000005</v>
      </c>
      <c r="M85" s="75">
        <v>0.4</v>
      </c>
      <c r="N85" s="75">
        <v>0.6</v>
      </c>
      <c r="O85" s="75">
        <v>0</v>
      </c>
      <c r="P85" s="82">
        <v>0</v>
      </c>
      <c r="Q85" s="241">
        <v>0</v>
      </c>
      <c r="R85" s="64"/>
    </row>
    <row r="86" spans="2:18" ht="57" customHeight="1" x14ac:dyDescent="0.2">
      <c r="B86" s="60"/>
      <c r="C86" s="72" t="s">
        <v>24</v>
      </c>
      <c r="D86" s="73">
        <v>0</v>
      </c>
      <c r="E86" s="73">
        <v>2.4E-2</v>
      </c>
      <c r="F86" s="73">
        <v>0</v>
      </c>
      <c r="G86" s="73">
        <v>29.84</v>
      </c>
      <c r="H86" s="73">
        <v>1.6E-2</v>
      </c>
      <c r="I86" s="74">
        <v>0</v>
      </c>
      <c r="J86" s="74">
        <v>0</v>
      </c>
      <c r="K86" s="74">
        <v>0.56933</v>
      </c>
      <c r="L86" s="74">
        <v>2E-3</v>
      </c>
      <c r="M86" s="75">
        <v>0</v>
      </c>
      <c r="N86" s="75">
        <v>0</v>
      </c>
      <c r="O86" s="75">
        <v>0</v>
      </c>
      <c r="P86" s="82">
        <v>0</v>
      </c>
      <c r="Q86" s="241">
        <v>5.0000000000000001E-3</v>
      </c>
      <c r="R86" s="64"/>
    </row>
    <row r="87" spans="2:18" ht="57" customHeight="1" x14ac:dyDescent="0.2">
      <c r="B87" s="60"/>
      <c r="C87" s="72" t="s">
        <v>23</v>
      </c>
      <c r="D87" s="73">
        <v>0</v>
      </c>
      <c r="E87" s="73">
        <v>34.31</v>
      </c>
      <c r="F87" s="73">
        <v>0</v>
      </c>
      <c r="G87" s="73">
        <v>0</v>
      </c>
      <c r="H87" s="73">
        <v>0</v>
      </c>
      <c r="I87" s="74">
        <v>0</v>
      </c>
      <c r="J87" s="74">
        <v>0</v>
      </c>
      <c r="K87" s="74">
        <v>0</v>
      </c>
      <c r="L87" s="74">
        <v>2.1000000000000001E-2</v>
      </c>
      <c r="M87" s="75">
        <v>0</v>
      </c>
      <c r="N87" s="75">
        <v>0</v>
      </c>
      <c r="O87" s="75">
        <v>0</v>
      </c>
      <c r="P87" s="82">
        <v>0</v>
      </c>
      <c r="Q87" s="241">
        <v>0</v>
      </c>
      <c r="R87" s="64"/>
    </row>
    <row r="88" spans="2:18" ht="57" customHeight="1" x14ac:dyDescent="0.2">
      <c r="B88" s="60"/>
      <c r="C88" s="72" t="s">
        <v>22</v>
      </c>
      <c r="D88" s="73">
        <v>147.6112</v>
      </c>
      <c r="E88" s="73">
        <v>344.99137999999999</v>
      </c>
      <c r="F88" s="73">
        <v>111.11804000000001</v>
      </c>
      <c r="G88" s="73">
        <v>346.714</v>
      </c>
      <c r="H88" s="73">
        <v>352.64806000000004</v>
      </c>
      <c r="I88" s="74">
        <v>193.61799999999999</v>
      </c>
      <c r="J88" s="74">
        <v>80.599399999999989</v>
      </c>
      <c r="K88" s="74">
        <v>59.970659999999995</v>
      </c>
      <c r="L88" s="74">
        <v>33.571799999999996</v>
      </c>
      <c r="M88" s="75">
        <v>60.3</v>
      </c>
      <c r="N88" s="75">
        <v>75.400000000000006</v>
      </c>
      <c r="O88" s="75">
        <v>34.1</v>
      </c>
      <c r="P88" s="82">
        <v>59</v>
      </c>
      <c r="Q88" s="241">
        <v>72.076999999999998</v>
      </c>
      <c r="R88" s="64"/>
    </row>
    <row r="89" spans="2:18" ht="57" customHeight="1" x14ac:dyDescent="0.2">
      <c r="B89" s="60"/>
      <c r="C89" s="72" t="s">
        <v>21</v>
      </c>
      <c r="D89" s="73">
        <v>0</v>
      </c>
      <c r="E89" s="73">
        <v>4.8220000000000001</v>
      </c>
      <c r="F89" s="73">
        <v>4.28</v>
      </c>
      <c r="G89" s="73">
        <v>0</v>
      </c>
      <c r="H89" s="73">
        <v>15.398</v>
      </c>
      <c r="I89" s="74">
        <v>9.5259999999999998</v>
      </c>
      <c r="J89" s="74">
        <v>5.2706999999999997</v>
      </c>
      <c r="K89" s="74">
        <v>0.48360000000000003</v>
      </c>
      <c r="L89" s="74">
        <v>1.2789999999999999</v>
      </c>
      <c r="M89" s="75">
        <v>1.4</v>
      </c>
      <c r="N89" s="75">
        <v>0</v>
      </c>
      <c r="O89" s="75">
        <v>10</v>
      </c>
      <c r="P89" s="82">
        <v>1.2</v>
      </c>
      <c r="Q89" s="241">
        <v>0.06</v>
      </c>
      <c r="R89" s="64"/>
    </row>
    <row r="90" spans="2:18" ht="57" customHeight="1" x14ac:dyDescent="0.2">
      <c r="B90" s="60"/>
      <c r="C90" s="72" t="s">
        <v>20</v>
      </c>
      <c r="D90" s="73">
        <v>0</v>
      </c>
      <c r="E90" s="73">
        <v>16.074000000000002</v>
      </c>
      <c r="F90" s="73">
        <v>99.83</v>
      </c>
      <c r="G90" s="73">
        <v>93.397999999999996</v>
      </c>
      <c r="H90" s="73">
        <v>165.99928</v>
      </c>
      <c r="I90" s="74">
        <v>96.143000000000001</v>
      </c>
      <c r="J90" s="74">
        <v>368.81900000000002</v>
      </c>
      <c r="K90" s="74">
        <v>403.94900000000001</v>
      </c>
      <c r="L90" s="74">
        <v>398.38365000000005</v>
      </c>
      <c r="M90" s="75">
        <v>379.4</v>
      </c>
      <c r="N90" s="75">
        <v>431.9</v>
      </c>
      <c r="O90" s="75">
        <v>229.7</v>
      </c>
      <c r="P90" s="82">
        <v>250.8</v>
      </c>
      <c r="Q90" s="241">
        <v>212.33099999999999</v>
      </c>
      <c r="R90" s="64"/>
    </row>
    <row r="91" spans="2:18" ht="57" customHeight="1" x14ac:dyDescent="0.2">
      <c r="B91" s="60"/>
      <c r="C91" s="72" t="s">
        <v>19</v>
      </c>
      <c r="D91" s="73">
        <v>0</v>
      </c>
      <c r="E91" s="73">
        <v>0</v>
      </c>
      <c r="F91" s="73">
        <v>124.63200000000001</v>
      </c>
      <c r="G91" s="73">
        <v>138.31399999999999</v>
      </c>
      <c r="H91" s="73">
        <v>177.63013999999998</v>
      </c>
      <c r="I91" s="74">
        <v>0.57389999999999997</v>
      </c>
      <c r="J91" s="74">
        <v>6.7880000000000003</v>
      </c>
      <c r="K91" s="74">
        <v>0.39600000000000002</v>
      </c>
      <c r="L91" s="74">
        <v>7.0000000000000007E-2</v>
      </c>
      <c r="M91" s="75">
        <v>0</v>
      </c>
      <c r="N91" s="75">
        <v>0.3</v>
      </c>
      <c r="O91" s="75">
        <v>4.4000000000000004</v>
      </c>
      <c r="P91" s="82">
        <v>0</v>
      </c>
      <c r="Q91" s="241">
        <v>0</v>
      </c>
      <c r="R91" s="64"/>
    </row>
    <row r="92" spans="2:18" ht="57" customHeight="1" x14ac:dyDescent="0.2">
      <c r="B92" s="60"/>
      <c r="C92" s="72" t="s">
        <v>139</v>
      </c>
      <c r="D92" s="73">
        <v>3.3959999999999999</v>
      </c>
      <c r="E92" s="73">
        <v>9.9603999999999999</v>
      </c>
      <c r="F92" s="73">
        <v>3.2</v>
      </c>
      <c r="G92" s="73">
        <v>0.156</v>
      </c>
      <c r="H92" s="73">
        <v>6.16</v>
      </c>
      <c r="I92" s="74">
        <v>5.8849999999999998</v>
      </c>
      <c r="J92" s="74">
        <v>1.798</v>
      </c>
      <c r="K92" s="74">
        <v>0.74520000000000008</v>
      </c>
      <c r="L92" s="74">
        <v>2.0000000000000001E-4</v>
      </c>
      <c r="M92" s="75">
        <v>0</v>
      </c>
      <c r="N92" s="75">
        <v>3.3</v>
      </c>
      <c r="O92" s="75">
        <v>2</v>
      </c>
      <c r="P92" s="82">
        <v>0.5</v>
      </c>
      <c r="Q92" s="241">
        <v>0</v>
      </c>
      <c r="R92" s="64"/>
    </row>
    <row r="93" spans="2:18" ht="57" customHeight="1" x14ac:dyDescent="0.2">
      <c r="B93" s="60"/>
      <c r="C93" s="72" t="s">
        <v>18</v>
      </c>
      <c r="D93" s="73">
        <v>0</v>
      </c>
      <c r="E93" s="73">
        <v>0</v>
      </c>
      <c r="F93" s="73">
        <v>0</v>
      </c>
      <c r="G93" s="73">
        <v>0</v>
      </c>
      <c r="H93" s="73">
        <v>4008.56</v>
      </c>
      <c r="I93" s="74">
        <v>243.45</v>
      </c>
      <c r="J93" s="74">
        <v>156.10499999999999</v>
      </c>
      <c r="K93" s="74">
        <v>0</v>
      </c>
      <c r="L93" s="74">
        <v>13.85</v>
      </c>
      <c r="M93" s="75">
        <v>49</v>
      </c>
      <c r="N93" s="75">
        <v>0</v>
      </c>
      <c r="O93" s="75">
        <v>0</v>
      </c>
      <c r="P93" s="82">
        <v>0</v>
      </c>
      <c r="Q93" s="241">
        <v>0</v>
      </c>
      <c r="R93" s="64"/>
    </row>
    <row r="94" spans="2:18" ht="57" customHeight="1" x14ac:dyDescent="0.2">
      <c r="B94" s="60"/>
      <c r="C94" s="72" t="s">
        <v>17</v>
      </c>
      <c r="D94" s="73">
        <v>0</v>
      </c>
      <c r="E94" s="73">
        <v>5.8743999999999996</v>
      </c>
      <c r="F94" s="73">
        <v>21.564400000000003</v>
      </c>
      <c r="G94" s="73">
        <v>18.815200000000001</v>
      </c>
      <c r="H94" s="73">
        <v>23.4876</v>
      </c>
      <c r="I94" s="74">
        <v>99.411000000000001</v>
      </c>
      <c r="J94" s="74">
        <v>0.66</v>
      </c>
      <c r="K94" s="74">
        <v>8.0350000000000001</v>
      </c>
      <c r="L94" s="74">
        <v>6.0626000000000007</v>
      </c>
      <c r="M94" s="75">
        <v>1.8</v>
      </c>
      <c r="N94" s="75">
        <v>4.0999999999999996</v>
      </c>
      <c r="O94" s="75">
        <v>1.8</v>
      </c>
      <c r="P94" s="82">
        <v>2.9</v>
      </c>
      <c r="Q94" s="241">
        <v>1.2050000000000001</v>
      </c>
      <c r="R94" s="64"/>
    </row>
    <row r="95" spans="2:18" ht="57" customHeight="1" x14ac:dyDescent="0.2">
      <c r="B95" s="60"/>
      <c r="C95" s="72" t="s">
        <v>16</v>
      </c>
      <c r="D95" s="73">
        <v>1.036</v>
      </c>
      <c r="E95" s="73">
        <v>0.87439999999999996</v>
      </c>
      <c r="F95" s="73">
        <v>557.9162</v>
      </c>
      <c r="G95" s="73">
        <v>3.48</v>
      </c>
      <c r="H95" s="73">
        <v>4.0000000000000001E-3</v>
      </c>
      <c r="I95" s="74">
        <v>0.1032</v>
      </c>
      <c r="J95" s="74">
        <v>9.4400000000000012E-2</v>
      </c>
      <c r="K95" s="74">
        <v>5.1499999999999997E-2</v>
      </c>
      <c r="L95" s="74">
        <v>0.96110000000000007</v>
      </c>
      <c r="M95" s="75">
        <v>14.5</v>
      </c>
      <c r="N95" s="75">
        <v>2.4</v>
      </c>
      <c r="O95" s="75">
        <v>0</v>
      </c>
      <c r="P95" s="82">
        <v>0</v>
      </c>
      <c r="Q95" s="241">
        <v>0.153</v>
      </c>
      <c r="R95" s="64"/>
    </row>
    <row r="96" spans="2:18" ht="57" customHeight="1" x14ac:dyDescent="0.2">
      <c r="B96" s="60"/>
      <c r="C96" s="72" t="s">
        <v>15</v>
      </c>
      <c r="D96" s="73">
        <v>481.45315999999997</v>
      </c>
      <c r="E96" s="73">
        <v>59.245080000000002</v>
      </c>
      <c r="F96" s="73">
        <v>2259.4625000000005</v>
      </c>
      <c r="G96" s="73">
        <v>2614.5893000000001</v>
      </c>
      <c r="H96" s="73">
        <v>551.16688000000011</v>
      </c>
      <c r="I96" s="74">
        <v>1077.3571899999999</v>
      </c>
      <c r="J96" s="74">
        <v>53.07</v>
      </c>
      <c r="K96" s="74">
        <v>5.6198099999999993</v>
      </c>
      <c r="L96" s="74">
        <v>4313.1258399999997</v>
      </c>
      <c r="M96" s="75">
        <v>15.3</v>
      </c>
      <c r="N96" s="75">
        <v>12.3</v>
      </c>
      <c r="O96" s="75">
        <v>1</v>
      </c>
      <c r="P96" s="82">
        <v>0</v>
      </c>
      <c r="Q96" s="241">
        <v>9.5000000000000001E-2</v>
      </c>
      <c r="R96" s="64"/>
    </row>
    <row r="97" spans="2:18" ht="57" customHeight="1" x14ac:dyDescent="0.2">
      <c r="B97" s="60"/>
      <c r="C97" s="78" t="s">
        <v>106</v>
      </c>
      <c r="D97" s="73">
        <v>328.7165</v>
      </c>
      <c r="E97" s="73">
        <v>46.496400000000001</v>
      </c>
      <c r="F97" s="73">
        <v>218.39246000000003</v>
      </c>
      <c r="G97" s="73">
        <v>186.61698000000004</v>
      </c>
      <c r="H97" s="73">
        <v>431.62847999999997</v>
      </c>
      <c r="I97" s="74">
        <v>63.957130000000006</v>
      </c>
      <c r="J97" s="74">
        <v>59.505690000000001</v>
      </c>
      <c r="K97" s="74">
        <v>65.313680000000005</v>
      </c>
      <c r="L97" s="74">
        <v>70.939669999999992</v>
      </c>
      <c r="M97" s="75">
        <v>93.3</v>
      </c>
      <c r="N97" s="75">
        <v>729.3</v>
      </c>
      <c r="O97" s="75">
        <v>145</v>
      </c>
      <c r="P97" s="82">
        <v>178.2</v>
      </c>
      <c r="Q97" s="241">
        <v>206.46299999999999</v>
      </c>
      <c r="R97" s="64"/>
    </row>
    <row r="98" spans="2:18" ht="57" customHeight="1" x14ac:dyDescent="0.2">
      <c r="B98" s="60"/>
      <c r="C98" s="72" t="s">
        <v>14</v>
      </c>
      <c r="D98" s="73">
        <v>1.226</v>
      </c>
      <c r="E98" s="73">
        <v>0.83799999999999997</v>
      </c>
      <c r="F98" s="73">
        <v>50.354999999999997</v>
      </c>
      <c r="G98" s="73">
        <v>11.298</v>
      </c>
      <c r="H98" s="73">
        <v>1.3440000000000001</v>
      </c>
      <c r="I98" s="74">
        <v>0</v>
      </c>
      <c r="J98" s="74">
        <v>1.2</v>
      </c>
      <c r="K98" s="74">
        <v>0.252</v>
      </c>
      <c r="L98" s="74">
        <v>0.71</v>
      </c>
      <c r="M98" s="75">
        <v>0.3</v>
      </c>
      <c r="N98" s="75">
        <v>0</v>
      </c>
      <c r="O98" s="75">
        <v>0.6</v>
      </c>
      <c r="P98" s="82">
        <v>1.2</v>
      </c>
      <c r="Q98" s="241">
        <v>0</v>
      </c>
      <c r="R98" s="64"/>
    </row>
    <row r="99" spans="2:18" ht="57" customHeight="1" x14ac:dyDescent="0.2">
      <c r="B99" s="60"/>
      <c r="C99" s="78" t="s">
        <v>13</v>
      </c>
      <c r="D99" s="73">
        <v>0</v>
      </c>
      <c r="E99" s="73">
        <v>0</v>
      </c>
      <c r="F99" s="73">
        <v>0</v>
      </c>
      <c r="G99" s="73">
        <v>3.286E-2</v>
      </c>
      <c r="H99" s="73">
        <v>9.0999999999999998E-2</v>
      </c>
      <c r="I99" s="74">
        <v>0.03</v>
      </c>
      <c r="J99" s="74">
        <v>0</v>
      </c>
      <c r="K99" s="74">
        <v>0</v>
      </c>
      <c r="L99" s="74">
        <v>1.3514999999999999</v>
      </c>
      <c r="M99" s="75">
        <v>0</v>
      </c>
      <c r="N99" s="75">
        <v>0</v>
      </c>
      <c r="O99" s="75">
        <v>0</v>
      </c>
      <c r="P99" s="82">
        <v>0</v>
      </c>
      <c r="Q99" s="241">
        <v>0</v>
      </c>
      <c r="R99" s="64"/>
    </row>
    <row r="100" spans="2:18" ht="57" customHeight="1" x14ac:dyDescent="0.2">
      <c r="B100" s="60"/>
      <c r="C100" s="72" t="s">
        <v>12</v>
      </c>
      <c r="D100" s="73">
        <v>2028.87628</v>
      </c>
      <c r="E100" s="73">
        <v>4562.9135400000014</v>
      </c>
      <c r="F100" s="73">
        <v>3099.5292800000002</v>
      </c>
      <c r="G100" s="73">
        <v>1179.2078600000002</v>
      </c>
      <c r="H100" s="73">
        <v>823.65716000000009</v>
      </c>
      <c r="I100" s="74">
        <v>1482.7044900000008</v>
      </c>
      <c r="J100" s="74">
        <v>1065.2536700000001</v>
      </c>
      <c r="K100" s="74">
        <v>6957.54763</v>
      </c>
      <c r="L100" s="74">
        <v>407.32238000000007</v>
      </c>
      <c r="M100" s="75">
        <v>3096.5</v>
      </c>
      <c r="N100" s="75">
        <v>18437.8</v>
      </c>
      <c r="O100" s="75">
        <v>1064.3</v>
      </c>
      <c r="P100" s="82">
        <v>919.7</v>
      </c>
      <c r="Q100" s="241">
        <v>2296.1570000000002</v>
      </c>
      <c r="R100" s="64"/>
    </row>
    <row r="101" spans="2:18" ht="57" customHeight="1" x14ac:dyDescent="0.2">
      <c r="B101" s="60"/>
      <c r="C101" s="72" t="s">
        <v>11</v>
      </c>
      <c r="D101" s="73">
        <v>85.504879999999986</v>
      </c>
      <c r="E101" s="73">
        <v>32.032980000000002</v>
      </c>
      <c r="F101" s="73">
        <v>1452.9537600000001</v>
      </c>
      <c r="G101" s="73">
        <v>60.071359999999991</v>
      </c>
      <c r="H101" s="73">
        <v>374.84749999999997</v>
      </c>
      <c r="I101" s="74">
        <v>292.50221000000005</v>
      </c>
      <c r="J101" s="74">
        <v>140.03540000000001</v>
      </c>
      <c r="K101" s="74">
        <v>209.63198000000003</v>
      </c>
      <c r="L101" s="74">
        <v>282.30707000000007</v>
      </c>
      <c r="M101" s="75">
        <v>182.9</v>
      </c>
      <c r="N101" s="75">
        <v>76.8</v>
      </c>
      <c r="O101" s="75">
        <v>167.9</v>
      </c>
      <c r="P101" s="82">
        <v>225.2</v>
      </c>
      <c r="Q101" s="241">
        <v>122.35599999999999</v>
      </c>
      <c r="R101" s="64"/>
    </row>
    <row r="102" spans="2:18" ht="57" customHeight="1" x14ac:dyDescent="0.2">
      <c r="B102" s="60"/>
      <c r="C102" s="72" t="s">
        <v>10</v>
      </c>
      <c r="D102" s="73">
        <v>0</v>
      </c>
      <c r="E102" s="73">
        <v>48.107999999999997</v>
      </c>
      <c r="F102" s="73">
        <v>0</v>
      </c>
      <c r="G102" s="73">
        <v>0.38400000000000001</v>
      </c>
      <c r="H102" s="73">
        <v>0.41</v>
      </c>
      <c r="I102" s="74">
        <v>0</v>
      </c>
      <c r="J102" s="74">
        <v>0.39400000000000002</v>
      </c>
      <c r="K102" s="74">
        <v>5.8200000000000002E-2</v>
      </c>
      <c r="L102" s="74">
        <v>0</v>
      </c>
      <c r="M102" s="75">
        <v>0.6</v>
      </c>
      <c r="N102" s="75">
        <v>0</v>
      </c>
      <c r="O102" s="75">
        <v>0.1</v>
      </c>
      <c r="P102" s="82">
        <v>0</v>
      </c>
      <c r="Q102" s="241">
        <v>0</v>
      </c>
      <c r="R102" s="64"/>
    </row>
    <row r="103" spans="2:18" ht="57" customHeight="1" x14ac:dyDescent="0.2">
      <c r="B103" s="60"/>
      <c r="C103" s="72" t="s">
        <v>9</v>
      </c>
      <c r="D103" s="73">
        <v>6.6400000000000006</v>
      </c>
      <c r="E103" s="73">
        <v>251.06199999999995</v>
      </c>
      <c r="F103" s="73">
        <v>204.12</v>
      </c>
      <c r="G103" s="73">
        <v>4.41</v>
      </c>
      <c r="H103" s="73">
        <v>4.8100000000000005</v>
      </c>
      <c r="I103" s="74">
        <v>1.8472299999999999</v>
      </c>
      <c r="J103" s="74">
        <v>169.75836000000001</v>
      </c>
      <c r="K103" s="74">
        <v>169.56195000000002</v>
      </c>
      <c r="L103" s="74">
        <v>6.7404800000000007</v>
      </c>
      <c r="M103" s="75">
        <v>46.9</v>
      </c>
      <c r="N103" s="75">
        <v>288.5</v>
      </c>
      <c r="O103" s="75">
        <v>136.9</v>
      </c>
      <c r="P103" s="82">
        <v>2.5</v>
      </c>
      <c r="Q103" s="241">
        <v>1.349</v>
      </c>
      <c r="R103" s="64"/>
    </row>
    <row r="104" spans="2:18" ht="57" customHeight="1" x14ac:dyDescent="0.2">
      <c r="B104" s="60"/>
      <c r="C104" s="72" t="s">
        <v>8</v>
      </c>
      <c r="D104" s="73">
        <v>240.84</v>
      </c>
      <c r="E104" s="73">
        <v>102.9649</v>
      </c>
      <c r="F104" s="73">
        <v>130.77500000000001</v>
      </c>
      <c r="G104" s="73">
        <v>0.47499999999999998</v>
      </c>
      <c r="H104" s="73">
        <v>0.14000000000000001</v>
      </c>
      <c r="I104" s="74">
        <v>3.3370000000000002</v>
      </c>
      <c r="J104" s="74">
        <v>0</v>
      </c>
      <c r="K104" s="74">
        <v>19.27618</v>
      </c>
      <c r="L104" s="74">
        <v>0</v>
      </c>
      <c r="M104" s="75">
        <v>0.1</v>
      </c>
      <c r="N104" s="75">
        <v>4.0999999999999996</v>
      </c>
      <c r="O104" s="75">
        <v>0.2</v>
      </c>
      <c r="P104" s="82">
        <v>0</v>
      </c>
      <c r="Q104" s="241">
        <v>0.59099999999999997</v>
      </c>
      <c r="R104" s="64"/>
    </row>
    <row r="105" spans="2:18" ht="57" customHeight="1" x14ac:dyDescent="0.2">
      <c r="B105" s="60"/>
      <c r="C105" s="72" t="s">
        <v>7</v>
      </c>
      <c r="D105" s="73">
        <v>0</v>
      </c>
      <c r="E105" s="73">
        <v>0</v>
      </c>
      <c r="F105" s="73">
        <v>0</v>
      </c>
      <c r="G105" s="73">
        <v>0</v>
      </c>
      <c r="H105" s="73">
        <v>0</v>
      </c>
      <c r="I105" s="74">
        <v>0</v>
      </c>
      <c r="J105" s="74">
        <v>0</v>
      </c>
      <c r="K105" s="74">
        <v>0</v>
      </c>
      <c r="L105" s="74">
        <v>0</v>
      </c>
      <c r="M105" s="75">
        <v>0</v>
      </c>
      <c r="N105" s="75">
        <v>0</v>
      </c>
      <c r="O105" s="75">
        <v>0</v>
      </c>
      <c r="P105" s="82">
        <v>0</v>
      </c>
      <c r="Q105" s="241">
        <v>0.58499999999999996</v>
      </c>
      <c r="R105" s="64"/>
    </row>
    <row r="106" spans="2:18" ht="57" customHeight="1" x14ac:dyDescent="0.2">
      <c r="B106" s="60"/>
      <c r="C106" s="72" t="s">
        <v>6</v>
      </c>
      <c r="D106" s="73">
        <v>9.6140000000000008</v>
      </c>
      <c r="E106" s="73">
        <v>11.205</v>
      </c>
      <c r="F106" s="73">
        <v>9.9999999999999992E-2</v>
      </c>
      <c r="G106" s="73">
        <v>0.01</v>
      </c>
      <c r="H106" s="73">
        <v>2.8719999999999999</v>
      </c>
      <c r="I106" s="74">
        <v>21.093</v>
      </c>
      <c r="J106" s="74">
        <v>23.351559999999999</v>
      </c>
      <c r="K106" s="74">
        <v>15.257779999999999</v>
      </c>
      <c r="L106" s="74">
        <v>16.605600000000003</v>
      </c>
      <c r="M106" s="75">
        <v>50.1</v>
      </c>
      <c r="N106" s="75">
        <v>55.6</v>
      </c>
      <c r="O106" s="75">
        <v>16.899999999999999</v>
      </c>
      <c r="P106" s="82">
        <v>28.2</v>
      </c>
      <c r="Q106" s="241">
        <v>15.888999999999999</v>
      </c>
      <c r="R106" s="64"/>
    </row>
    <row r="107" spans="2:18" ht="57" customHeight="1" x14ac:dyDescent="0.2">
      <c r="B107" s="60"/>
      <c r="C107" s="72" t="s">
        <v>5</v>
      </c>
      <c r="D107" s="73">
        <v>1006.52328</v>
      </c>
      <c r="E107" s="73">
        <v>2300.7547799999998</v>
      </c>
      <c r="F107" s="73">
        <v>2010.6555599999997</v>
      </c>
      <c r="G107" s="73">
        <v>2239.78892</v>
      </c>
      <c r="H107" s="73">
        <v>3487.7460199999996</v>
      </c>
      <c r="I107" s="74">
        <v>1542.1137600000004</v>
      </c>
      <c r="J107" s="74">
        <v>2490.5650799999976</v>
      </c>
      <c r="K107" s="74">
        <v>1613.8870800000002</v>
      </c>
      <c r="L107" s="74">
        <v>1711.0224000000007</v>
      </c>
      <c r="M107" s="75">
        <v>1955.1</v>
      </c>
      <c r="N107" s="75">
        <v>4566.8</v>
      </c>
      <c r="O107" s="75">
        <v>4164.8</v>
      </c>
      <c r="P107" s="82">
        <v>21910</v>
      </c>
      <c r="Q107" s="241">
        <v>1129.644</v>
      </c>
      <c r="R107" s="64"/>
    </row>
    <row r="108" spans="2:18" ht="57" customHeight="1" x14ac:dyDescent="0.2">
      <c r="B108" s="60"/>
      <c r="C108" s="72" t="s">
        <v>4</v>
      </c>
      <c r="D108" s="73">
        <v>79.908000000000001</v>
      </c>
      <c r="E108" s="73">
        <v>30.489759999999997</v>
      </c>
      <c r="F108" s="73">
        <v>319.02432000000005</v>
      </c>
      <c r="G108" s="73">
        <v>265.79183999999998</v>
      </c>
      <c r="H108" s="73">
        <v>1333.0791000000002</v>
      </c>
      <c r="I108" s="74">
        <v>378.85463999999996</v>
      </c>
      <c r="J108" s="74">
        <v>145.26814999999999</v>
      </c>
      <c r="K108" s="74">
        <v>186.75955000000002</v>
      </c>
      <c r="L108" s="74">
        <v>364.41639000000004</v>
      </c>
      <c r="M108" s="75">
        <v>217.1</v>
      </c>
      <c r="N108" s="75">
        <v>244.8</v>
      </c>
      <c r="O108" s="75">
        <v>1422.2</v>
      </c>
      <c r="P108" s="82">
        <v>185.4</v>
      </c>
      <c r="Q108" s="241">
        <v>124.786</v>
      </c>
      <c r="R108" s="64"/>
    </row>
    <row r="109" spans="2:18" ht="57" customHeight="1" x14ac:dyDescent="0.2">
      <c r="B109" s="60"/>
      <c r="C109" s="72" t="s">
        <v>3</v>
      </c>
      <c r="D109" s="73">
        <v>0.24199999999999999</v>
      </c>
      <c r="E109" s="73">
        <v>7.0520199999999997</v>
      </c>
      <c r="F109" s="73">
        <v>2.544</v>
      </c>
      <c r="G109" s="73">
        <v>4.0000000000000003E-5</v>
      </c>
      <c r="H109" s="73">
        <v>0.18840000000000001</v>
      </c>
      <c r="I109" s="74">
        <v>5.4249999999999998</v>
      </c>
      <c r="J109" s="74">
        <v>0.03</v>
      </c>
      <c r="K109" s="74">
        <v>4.1016000000000004</v>
      </c>
      <c r="L109" s="74">
        <v>5.7942999999999998</v>
      </c>
      <c r="M109" s="75">
        <v>0</v>
      </c>
      <c r="N109" s="75">
        <v>24.7</v>
      </c>
      <c r="O109" s="75">
        <v>0</v>
      </c>
      <c r="P109" s="82">
        <v>0</v>
      </c>
      <c r="Q109" s="241">
        <v>0.82</v>
      </c>
      <c r="R109" s="64"/>
    </row>
    <row r="110" spans="2:18" ht="57" customHeight="1" thickBot="1" x14ac:dyDescent="0.25">
      <c r="B110" s="60"/>
      <c r="C110" s="83" t="s">
        <v>2</v>
      </c>
      <c r="D110" s="84">
        <v>5.97</v>
      </c>
      <c r="E110" s="84">
        <v>2.1819999999999999</v>
      </c>
      <c r="F110" s="84">
        <v>4.1040000000000001</v>
      </c>
      <c r="G110" s="84">
        <v>2.2000000000000002</v>
      </c>
      <c r="H110" s="84">
        <v>0</v>
      </c>
      <c r="I110" s="85">
        <v>1.4E-2</v>
      </c>
      <c r="J110" s="85">
        <v>0.14799999999999999</v>
      </c>
      <c r="K110" s="85">
        <v>1.5146400000000002</v>
      </c>
      <c r="L110" s="85">
        <v>0.55100000000000005</v>
      </c>
      <c r="M110" s="48">
        <v>0.2</v>
      </c>
      <c r="N110" s="48">
        <v>0</v>
      </c>
      <c r="O110" s="48">
        <v>0</v>
      </c>
      <c r="P110" s="82">
        <v>0</v>
      </c>
      <c r="Q110" s="241">
        <v>0.751</v>
      </c>
      <c r="R110" s="64"/>
    </row>
    <row r="111" spans="2:18" ht="33" customHeight="1" thickBot="1" x14ac:dyDescent="0.25">
      <c r="B111" s="60"/>
      <c r="C111" s="88" t="s">
        <v>102</v>
      </c>
      <c r="D111" s="89">
        <f t="shared" ref="D111:M111" si="0">SUM(D6:D110)</f>
        <v>51354.93703999999</v>
      </c>
      <c r="E111" s="89">
        <f t="shared" si="0"/>
        <v>106089.03147999999</v>
      </c>
      <c r="F111" s="89">
        <f t="shared" si="0"/>
        <v>126059.83648000001</v>
      </c>
      <c r="G111" s="89">
        <f t="shared" si="0"/>
        <v>181375.05476000009</v>
      </c>
      <c r="H111" s="89">
        <f t="shared" si="0"/>
        <v>454904.19351999991</v>
      </c>
      <c r="I111" s="89">
        <f t="shared" si="0"/>
        <v>224202.85047000099</v>
      </c>
      <c r="J111" s="89">
        <f t="shared" si="0"/>
        <v>53637.139730999988</v>
      </c>
      <c r="K111" s="89">
        <f t="shared" si="0"/>
        <v>388156.31355499994</v>
      </c>
      <c r="L111" s="89">
        <f t="shared" si="0"/>
        <v>198138.74884000004</v>
      </c>
      <c r="M111" s="89">
        <f t="shared" si="0"/>
        <v>124483.4</v>
      </c>
      <c r="N111" s="89">
        <f>SUM(N6:N110)</f>
        <v>91638.000000000029</v>
      </c>
      <c r="O111" s="89">
        <f>SUM(O6:O110)</f>
        <v>59039.899999999965</v>
      </c>
      <c r="P111" s="89">
        <f>SUM(P6:P110)</f>
        <v>87910.599999999977</v>
      </c>
      <c r="Q111" s="89">
        <f>SUM(Q6:Q110)</f>
        <v>66228.748999999996</v>
      </c>
      <c r="R111" s="87"/>
    </row>
    <row r="112" spans="2:18" ht="16.5" customHeight="1" x14ac:dyDescent="0.2">
      <c r="B112" s="61"/>
      <c r="C112" s="86"/>
      <c r="D112" s="58"/>
      <c r="E112" s="58"/>
      <c r="F112" s="58"/>
      <c r="G112" s="58"/>
      <c r="H112" s="58"/>
      <c r="I112" s="58"/>
      <c r="J112" s="58"/>
      <c r="K112" s="58"/>
      <c r="L112" s="58"/>
      <c r="M112" s="58"/>
      <c r="N112" s="58"/>
      <c r="O112" s="58"/>
      <c r="P112" s="58"/>
      <c r="Q112" s="58"/>
      <c r="R112" s="66"/>
    </row>
    <row r="113" spans="2:18" s="5" customFormat="1" ht="18" customHeight="1" x14ac:dyDescent="0.2">
      <c r="B113" s="254" t="s">
        <v>159</v>
      </c>
      <c r="C113" s="254"/>
      <c r="D113" s="254"/>
      <c r="E113" s="254"/>
      <c r="F113" s="254"/>
      <c r="G113" s="254"/>
      <c r="H113" s="254"/>
      <c r="I113" s="254"/>
      <c r="J113" s="254"/>
      <c r="K113" s="254"/>
      <c r="L113" s="254"/>
      <c r="M113" s="254"/>
      <c r="N113" s="254"/>
      <c r="O113" s="254"/>
      <c r="P113" s="254"/>
      <c r="Q113" s="254"/>
      <c r="R113" s="254"/>
    </row>
    <row r="114" spans="2:18" s="5" customFormat="1" ht="27" customHeight="1" x14ac:dyDescent="0.2">
      <c r="B114" s="255" t="s">
        <v>137</v>
      </c>
      <c r="C114" s="255"/>
      <c r="D114" s="255"/>
      <c r="E114" s="255"/>
      <c r="F114" s="255"/>
      <c r="G114" s="255"/>
      <c r="H114" s="255"/>
      <c r="I114" s="255"/>
      <c r="J114" s="255"/>
      <c r="K114" s="255"/>
      <c r="L114" s="255"/>
      <c r="M114" s="255"/>
      <c r="N114" s="255"/>
      <c r="O114" s="255"/>
      <c r="P114" s="255"/>
      <c r="Q114" s="255"/>
      <c r="R114" s="255"/>
    </row>
    <row r="115" spans="2:18" s="5" customFormat="1" ht="15" customHeight="1" x14ac:dyDescent="0.2">
      <c r="B115" s="255" t="s">
        <v>160</v>
      </c>
      <c r="C115" s="255"/>
    </row>
    <row r="116" spans="2:18" ht="15" customHeight="1" x14ac:dyDescent="0.2">
      <c r="B116" s="250" t="s">
        <v>161</v>
      </c>
      <c r="C116" s="250"/>
      <c r="D116" s="250"/>
      <c r="E116" s="250"/>
      <c r="F116" s="250"/>
      <c r="G116" s="250"/>
      <c r="H116" s="250"/>
      <c r="I116" s="250"/>
      <c r="J116" s="250"/>
      <c r="K116" s="250"/>
      <c r="L116" s="250"/>
      <c r="M116" s="250"/>
      <c r="N116" s="250"/>
      <c r="O116" s="250"/>
      <c r="P116" s="250"/>
      <c r="Q116" s="250"/>
      <c r="R116" s="250"/>
    </row>
    <row r="117" spans="2:18" s="16" customFormat="1" x14ac:dyDescent="0.2">
      <c r="C117" s="20"/>
    </row>
  </sheetData>
  <mergeCells count="7">
    <mergeCell ref="B116:R116"/>
    <mergeCell ref="C2:Q2"/>
    <mergeCell ref="D4:Q4"/>
    <mergeCell ref="C4:C5"/>
    <mergeCell ref="B113:R113"/>
    <mergeCell ref="B114:R114"/>
    <mergeCell ref="B115:C115"/>
  </mergeCells>
  <pageMargins left="0.70866141732283472" right="0.70866141732283472" top="0.74803149606299213" bottom="0.74803149606299213" header="0.31496062992125984" footer="0.31496062992125984"/>
  <pageSetup scale="33" orientation="portrait" r:id="rId1"/>
  <colBreaks count="1" manualBreakCount="1">
    <brk id="17" max="118"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pageSetUpPr autoPageBreaks="0"/>
  </sheetPr>
  <dimension ref="B1:T116"/>
  <sheetViews>
    <sheetView showGridLines="0" zoomScale="85" zoomScaleNormal="85" zoomScaleSheetLayoutView="85" workbookViewId="0"/>
  </sheetViews>
  <sheetFormatPr baseColWidth="10" defaultRowHeight="12.75" x14ac:dyDescent="0.2"/>
  <cols>
    <col min="1" max="1" width="2.5703125" style="1" customWidth="1"/>
    <col min="2" max="2" width="4" style="1" customWidth="1"/>
    <col min="3" max="3" width="80.7109375" style="2" customWidth="1"/>
    <col min="4" max="7" width="14.28515625" style="3" customWidth="1"/>
    <col min="8" max="8" width="14.28515625" style="4" customWidth="1"/>
    <col min="9" max="17" width="14.28515625" style="1" customWidth="1"/>
    <col min="18" max="18" width="5.5703125" style="1" customWidth="1"/>
    <col min="19" max="19" width="6.28515625" style="1" customWidth="1"/>
    <col min="20" max="16384" width="11.42578125" style="1"/>
  </cols>
  <sheetData>
    <row r="1" spans="2:19" ht="93.95" customHeight="1" x14ac:dyDescent="0.2"/>
    <row r="2" spans="2:19" ht="43.5" customHeight="1" x14ac:dyDescent="0.2">
      <c r="B2" s="102"/>
      <c r="C2" s="256" t="s">
        <v>162</v>
      </c>
      <c r="D2" s="256"/>
      <c r="E2" s="256"/>
      <c r="F2" s="256"/>
      <c r="G2" s="256"/>
      <c r="H2" s="256"/>
      <c r="I2" s="256"/>
      <c r="J2" s="256"/>
      <c r="K2" s="256"/>
      <c r="L2" s="256"/>
      <c r="M2" s="256"/>
      <c r="N2" s="256"/>
      <c r="O2" s="256"/>
      <c r="P2" s="256"/>
      <c r="Q2" s="256"/>
      <c r="R2" s="103"/>
      <c r="S2" s="51"/>
    </row>
    <row r="3" spans="2:19" ht="25.5" customHeight="1" thickBot="1" x14ac:dyDescent="0.25">
      <c r="B3" s="94"/>
      <c r="C3" s="22"/>
      <c r="D3" s="6"/>
      <c r="E3" s="6"/>
      <c r="F3" s="6"/>
      <c r="G3" s="6"/>
      <c r="H3" s="104"/>
      <c r="I3" s="102"/>
      <c r="J3" s="102"/>
      <c r="K3" s="102"/>
      <c r="L3" s="102"/>
      <c r="M3" s="102"/>
      <c r="N3" s="181"/>
      <c r="O3" s="181"/>
      <c r="P3" s="181"/>
      <c r="Q3" s="181" t="s">
        <v>0</v>
      </c>
      <c r="R3" s="105"/>
      <c r="S3" s="7"/>
    </row>
    <row r="4" spans="2:19" ht="25.5" customHeight="1" thickBot="1" x14ac:dyDescent="0.25">
      <c r="B4" s="95"/>
      <c r="C4" s="253" t="s">
        <v>101</v>
      </c>
      <c r="D4" s="258" t="s">
        <v>151</v>
      </c>
      <c r="E4" s="258"/>
      <c r="F4" s="258"/>
      <c r="G4" s="258"/>
      <c r="H4" s="258"/>
      <c r="I4" s="258"/>
      <c r="J4" s="258"/>
      <c r="K4" s="258"/>
      <c r="L4" s="258"/>
      <c r="M4" s="258"/>
      <c r="N4" s="258"/>
      <c r="O4" s="258"/>
      <c r="P4" s="258"/>
      <c r="Q4" s="258"/>
      <c r="R4" s="62"/>
      <c r="S4" s="7"/>
    </row>
    <row r="5" spans="2:19" ht="45" customHeight="1" x14ac:dyDescent="0.2">
      <c r="B5" s="95"/>
      <c r="C5" s="257"/>
      <c r="D5" s="227">
        <v>2007</v>
      </c>
      <c r="E5" s="227">
        <v>2008</v>
      </c>
      <c r="F5" s="227">
        <v>2009</v>
      </c>
      <c r="G5" s="227">
        <v>2010</v>
      </c>
      <c r="H5" s="227">
        <v>2011</v>
      </c>
      <c r="I5" s="228">
        <v>2012</v>
      </c>
      <c r="J5" s="228">
        <v>2013</v>
      </c>
      <c r="K5" s="228">
        <v>2014</v>
      </c>
      <c r="L5" s="228">
        <v>2015</v>
      </c>
      <c r="M5" s="228">
        <v>2016</v>
      </c>
      <c r="N5" s="228">
        <v>2017</v>
      </c>
      <c r="O5" s="228">
        <v>2018</v>
      </c>
      <c r="P5" s="228">
        <v>2019</v>
      </c>
      <c r="Q5" s="228">
        <v>2020</v>
      </c>
      <c r="R5" s="63"/>
      <c r="S5" s="40"/>
    </row>
    <row r="6" spans="2:19" ht="43.5" customHeight="1" x14ac:dyDescent="0.2">
      <c r="B6" s="95"/>
      <c r="C6" s="219" t="s">
        <v>100</v>
      </c>
      <c r="D6" s="220">
        <v>46.523000000000003</v>
      </c>
      <c r="E6" s="220">
        <v>5910.4627300000002</v>
      </c>
      <c r="F6" s="220">
        <v>112.84236000000001</v>
      </c>
      <c r="G6" s="220">
        <v>435.66242999999997</v>
      </c>
      <c r="H6" s="220">
        <v>518.83780999999999</v>
      </c>
      <c r="I6" s="220">
        <v>164.16987</v>
      </c>
      <c r="J6" s="242">
        <v>284.03314000000006</v>
      </c>
      <c r="K6" s="243">
        <v>126.37672000000011</v>
      </c>
      <c r="L6" s="242">
        <v>245.33324000000007</v>
      </c>
      <c r="M6" s="222">
        <v>112.5</v>
      </c>
      <c r="N6" s="222">
        <v>475.50000000000006</v>
      </c>
      <c r="O6" s="222">
        <v>43</v>
      </c>
      <c r="P6" s="222">
        <v>20.099999999999998</v>
      </c>
      <c r="Q6" s="222">
        <v>3.536</v>
      </c>
      <c r="R6" s="97"/>
      <c r="S6" s="52"/>
    </row>
    <row r="7" spans="2:19" ht="42" customHeight="1" x14ac:dyDescent="0.2">
      <c r="B7" s="95"/>
      <c r="C7" s="90" t="s">
        <v>99</v>
      </c>
      <c r="D7" s="91">
        <v>0.63300000000000001</v>
      </c>
      <c r="E7" s="91">
        <v>0</v>
      </c>
      <c r="F7" s="91">
        <v>0</v>
      </c>
      <c r="G7" s="91">
        <v>0.06</v>
      </c>
      <c r="H7" s="91">
        <v>7.6639999999999997</v>
      </c>
      <c r="I7" s="91">
        <v>25.912860000000002</v>
      </c>
      <c r="J7" s="220">
        <v>9.0887000000000011</v>
      </c>
      <c r="K7" s="221">
        <v>1054.5990299999999</v>
      </c>
      <c r="L7" s="220">
        <v>14.821819999999999</v>
      </c>
      <c r="M7" s="222">
        <v>11</v>
      </c>
      <c r="N7" s="222">
        <v>0.6</v>
      </c>
      <c r="O7" s="222">
        <v>0.1</v>
      </c>
      <c r="P7" s="218">
        <v>4</v>
      </c>
      <c r="Q7" s="218">
        <v>6.6609999999999996</v>
      </c>
      <c r="R7" s="97"/>
      <c r="S7" s="52"/>
    </row>
    <row r="8" spans="2:19" ht="43.5" customHeight="1" x14ac:dyDescent="0.2">
      <c r="B8" s="95"/>
      <c r="C8" s="219" t="s">
        <v>98</v>
      </c>
      <c r="D8" s="220">
        <v>40.292999999999999</v>
      </c>
      <c r="E8" s="220">
        <v>114.426</v>
      </c>
      <c r="F8" s="220">
        <v>123.462</v>
      </c>
      <c r="G8" s="220">
        <v>224.97920000000002</v>
      </c>
      <c r="H8" s="220">
        <v>192.56</v>
      </c>
      <c r="I8" s="220">
        <v>248.98540000000003</v>
      </c>
      <c r="J8" s="224">
        <v>105.69976999999999</v>
      </c>
      <c r="K8" s="225">
        <v>87.515249999999995</v>
      </c>
      <c r="L8" s="224">
        <v>15.21407</v>
      </c>
      <c r="M8" s="218">
        <v>17.3</v>
      </c>
      <c r="N8" s="218">
        <v>51.9</v>
      </c>
      <c r="O8" s="218">
        <v>0.1</v>
      </c>
      <c r="P8" s="218">
        <v>0</v>
      </c>
      <c r="Q8" s="218">
        <v>2E-3</v>
      </c>
      <c r="R8" s="97"/>
      <c r="S8" s="52"/>
    </row>
    <row r="9" spans="2:19" ht="43.5" customHeight="1" x14ac:dyDescent="0.2">
      <c r="B9" s="95"/>
      <c r="C9" s="219" t="s">
        <v>97</v>
      </c>
      <c r="D9" s="220">
        <v>219.81570000000002</v>
      </c>
      <c r="E9" s="220">
        <v>101.628</v>
      </c>
      <c r="F9" s="220">
        <v>173.0702</v>
      </c>
      <c r="G9" s="220">
        <v>56.338000000000001</v>
      </c>
      <c r="H9" s="220">
        <v>53.528400000000005</v>
      </c>
      <c r="I9" s="220">
        <v>2.3562699999999999</v>
      </c>
      <c r="J9" s="220">
        <v>3.27027</v>
      </c>
      <c r="K9" s="221">
        <v>0.59118000000000004</v>
      </c>
      <c r="L9" s="220">
        <v>1.7951999999999999</v>
      </c>
      <c r="M9" s="218">
        <v>0.7</v>
      </c>
      <c r="N9" s="218">
        <v>56.8</v>
      </c>
      <c r="O9" s="218">
        <v>1.9</v>
      </c>
      <c r="P9" s="218">
        <v>0.1</v>
      </c>
      <c r="Q9" s="218">
        <v>2.5999999999999999E-2</v>
      </c>
      <c r="R9" s="97"/>
      <c r="S9" s="52"/>
    </row>
    <row r="10" spans="2:19" ht="43.5" customHeight="1" x14ac:dyDescent="0.2">
      <c r="B10" s="95"/>
      <c r="C10" s="223" t="s">
        <v>96</v>
      </c>
      <c r="D10" s="224">
        <v>2.9910000000000001</v>
      </c>
      <c r="E10" s="224">
        <v>0</v>
      </c>
      <c r="F10" s="224">
        <v>0</v>
      </c>
      <c r="G10" s="224">
        <v>0</v>
      </c>
      <c r="H10" s="224">
        <v>1.19</v>
      </c>
      <c r="I10" s="224">
        <v>0.67200000000000004</v>
      </c>
      <c r="J10" s="224">
        <v>0.56100000000000005</v>
      </c>
      <c r="K10" s="225">
        <v>1.01</v>
      </c>
      <c r="L10" s="224">
        <v>0.1895</v>
      </c>
      <c r="M10" s="226">
        <v>0.5</v>
      </c>
      <c r="N10" s="226">
        <v>0</v>
      </c>
      <c r="O10" s="226">
        <v>0</v>
      </c>
      <c r="P10" s="226">
        <v>0</v>
      </c>
      <c r="Q10" s="226">
        <v>2E-3</v>
      </c>
      <c r="R10" s="97"/>
      <c r="S10" s="52"/>
    </row>
    <row r="11" spans="2:19" ht="43.5" customHeight="1" x14ac:dyDescent="0.2">
      <c r="B11" s="95"/>
      <c r="C11" s="223" t="s">
        <v>95</v>
      </c>
      <c r="D11" s="224">
        <v>296.10705999999999</v>
      </c>
      <c r="E11" s="224">
        <v>211.73009999999999</v>
      </c>
      <c r="F11" s="224">
        <v>964.56768999999997</v>
      </c>
      <c r="G11" s="224">
        <v>1322.7340099999997</v>
      </c>
      <c r="H11" s="224">
        <v>356.87769000000003</v>
      </c>
      <c r="I11" s="224">
        <v>234.29642999999999</v>
      </c>
      <c r="J11" s="224">
        <v>416.36499000000009</v>
      </c>
      <c r="K11" s="225">
        <v>379.02597000000003</v>
      </c>
      <c r="L11" s="224">
        <v>435.12796000000003</v>
      </c>
      <c r="M11" s="226">
        <v>203</v>
      </c>
      <c r="N11" s="226">
        <v>236.3</v>
      </c>
      <c r="O11" s="226">
        <v>137.4</v>
      </c>
      <c r="P11" s="226">
        <v>60.5</v>
      </c>
      <c r="Q11" s="226">
        <v>60.423999999999999</v>
      </c>
      <c r="R11" s="97"/>
      <c r="S11" s="52"/>
    </row>
    <row r="12" spans="2:19" ht="43.5" customHeight="1" x14ac:dyDescent="0.2">
      <c r="B12" s="95"/>
      <c r="C12" s="223" t="s">
        <v>94</v>
      </c>
      <c r="D12" s="224">
        <v>0</v>
      </c>
      <c r="E12" s="224">
        <v>0</v>
      </c>
      <c r="F12" s="224">
        <v>0</v>
      </c>
      <c r="G12" s="224">
        <v>0</v>
      </c>
      <c r="H12" s="224">
        <v>0</v>
      </c>
      <c r="I12" s="224">
        <v>0</v>
      </c>
      <c r="J12" s="224">
        <v>0</v>
      </c>
      <c r="K12" s="225">
        <v>0</v>
      </c>
      <c r="L12" s="224">
        <v>0</v>
      </c>
      <c r="M12" s="226">
        <v>0</v>
      </c>
      <c r="N12" s="226">
        <v>0</v>
      </c>
      <c r="O12" s="226">
        <v>0</v>
      </c>
      <c r="P12" s="226">
        <v>0</v>
      </c>
      <c r="Q12" s="226">
        <v>0</v>
      </c>
      <c r="R12" s="97"/>
      <c r="S12" s="52"/>
    </row>
    <row r="13" spans="2:19" ht="43.5" customHeight="1" x14ac:dyDescent="0.2">
      <c r="B13" s="95"/>
      <c r="C13" s="223" t="s">
        <v>93</v>
      </c>
      <c r="D13" s="224">
        <v>289.61998999999997</v>
      </c>
      <c r="E13" s="224">
        <v>750.62357999999995</v>
      </c>
      <c r="F13" s="224">
        <v>376.18670000000003</v>
      </c>
      <c r="G13" s="224">
        <v>2354.4140400000001</v>
      </c>
      <c r="H13" s="224">
        <v>1317.6393399999999</v>
      </c>
      <c r="I13" s="224">
        <v>2205.7897399999993</v>
      </c>
      <c r="J13" s="224">
        <v>1259.5040200000003</v>
      </c>
      <c r="K13" s="225">
        <v>12795.731189999997</v>
      </c>
      <c r="L13" s="224">
        <v>2264.0685300000005</v>
      </c>
      <c r="M13" s="226">
        <v>1244</v>
      </c>
      <c r="N13" s="226">
        <v>7483.1</v>
      </c>
      <c r="O13" s="226">
        <v>1997.4</v>
      </c>
      <c r="P13" s="226">
        <v>6843.2</v>
      </c>
      <c r="Q13" s="226">
        <v>5487.3670000000002</v>
      </c>
      <c r="R13" s="97"/>
      <c r="S13" s="52"/>
    </row>
    <row r="14" spans="2:19" ht="43.5" customHeight="1" x14ac:dyDescent="0.2">
      <c r="B14" s="95"/>
      <c r="C14" s="223" t="s">
        <v>92</v>
      </c>
      <c r="D14" s="224">
        <v>296.92159999999996</v>
      </c>
      <c r="E14" s="224">
        <v>398.65274000000005</v>
      </c>
      <c r="F14" s="224">
        <v>94.198899999999995</v>
      </c>
      <c r="G14" s="224">
        <v>35464.461080000001</v>
      </c>
      <c r="H14" s="224">
        <v>161683.47072999997</v>
      </c>
      <c r="I14" s="224">
        <v>163087.56668000095</v>
      </c>
      <c r="J14" s="224">
        <v>1111.6567400000004</v>
      </c>
      <c r="K14" s="225">
        <v>273508.34172000003</v>
      </c>
      <c r="L14" s="224">
        <v>141866.98374999996</v>
      </c>
      <c r="M14" s="226">
        <v>70335.399999999994</v>
      </c>
      <c r="N14" s="226">
        <v>793</v>
      </c>
      <c r="O14" s="226">
        <v>2803.5</v>
      </c>
      <c r="P14" s="226">
        <v>1589.9</v>
      </c>
      <c r="Q14" s="226">
        <v>1623.1959999999999</v>
      </c>
      <c r="R14" s="97"/>
      <c r="S14" s="52"/>
    </row>
    <row r="15" spans="2:19" ht="43.5" customHeight="1" x14ac:dyDescent="0.2">
      <c r="B15" s="95"/>
      <c r="C15" s="223" t="s">
        <v>91</v>
      </c>
      <c r="D15" s="224">
        <v>0</v>
      </c>
      <c r="E15" s="224">
        <v>0</v>
      </c>
      <c r="F15" s="224">
        <v>0</v>
      </c>
      <c r="G15" s="224">
        <v>53.484000000000002</v>
      </c>
      <c r="H15" s="224">
        <v>47.439</v>
      </c>
      <c r="I15" s="224">
        <v>38.311999999999998</v>
      </c>
      <c r="J15" s="224">
        <v>0.30499999999999999</v>
      </c>
      <c r="K15" s="225">
        <v>2.801E-2</v>
      </c>
      <c r="L15" s="224">
        <v>0</v>
      </c>
      <c r="M15" s="226">
        <v>0</v>
      </c>
      <c r="N15" s="226">
        <v>1.1000000000000001</v>
      </c>
      <c r="O15" s="226">
        <v>0.1</v>
      </c>
      <c r="P15" s="226">
        <v>0</v>
      </c>
      <c r="Q15" s="226">
        <v>0</v>
      </c>
      <c r="R15" s="97"/>
      <c r="S15" s="52"/>
    </row>
    <row r="16" spans="2:19" ht="43.5" customHeight="1" x14ac:dyDescent="0.2">
      <c r="B16" s="95"/>
      <c r="C16" s="223" t="s">
        <v>90</v>
      </c>
      <c r="D16" s="224">
        <v>584</v>
      </c>
      <c r="E16" s="224">
        <v>468.65199999999999</v>
      </c>
      <c r="F16" s="224">
        <v>9523.2890000000007</v>
      </c>
      <c r="G16" s="224">
        <v>9471.893</v>
      </c>
      <c r="H16" s="224">
        <v>3280.0419999999999</v>
      </c>
      <c r="I16" s="224">
        <v>0</v>
      </c>
      <c r="J16" s="224">
        <v>0</v>
      </c>
      <c r="K16" s="225">
        <v>0</v>
      </c>
      <c r="L16" s="224">
        <v>7.2</v>
      </c>
      <c r="M16" s="226">
        <v>0.8</v>
      </c>
      <c r="N16" s="226">
        <v>0</v>
      </c>
      <c r="O16" s="226">
        <v>0.4</v>
      </c>
      <c r="P16" s="226">
        <v>0</v>
      </c>
      <c r="Q16" s="226">
        <v>0</v>
      </c>
      <c r="R16" s="97"/>
      <c r="S16" s="52"/>
    </row>
    <row r="17" spans="2:19" ht="43.5" customHeight="1" x14ac:dyDescent="0.2">
      <c r="B17" s="95"/>
      <c r="C17" s="223" t="s">
        <v>89</v>
      </c>
      <c r="D17" s="224">
        <v>46.787999999999997</v>
      </c>
      <c r="E17" s="224">
        <v>42.878699999999995</v>
      </c>
      <c r="F17" s="224">
        <v>1393.3228700000002</v>
      </c>
      <c r="G17" s="224">
        <v>1722.09601</v>
      </c>
      <c r="H17" s="224">
        <v>1756.7789100000002</v>
      </c>
      <c r="I17" s="224">
        <v>1924.2174900000002</v>
      </c>
      <c r="J17" s="224">
        <v>2264.1280499999989</v>
      </c>
      <c r="K17" s="225">
        <v>2233.51971</v>
      </c>
      <c r="L17" s="224">
        <v>2024.8463300000001</v>
      </c>
      <c r="M17" s="226">
        <v>1834.2</v>
      </c>
      <c r="N17" s="226">
        <v>1773.7</v>
      </c>
      <c r="O17" s="226">
        <v>1967.2</v>
      </c>
      <c r="P17" s="226">
        <v>511.3</v>
      </c>
      <c r="Q17" s="226">
        <v>136.239</v>
      </c>
      <c r="R17" s="97"/>
      <c r="S17" s="52"/>
    </row>
    <row r="18" spans="2:19" ht="43.5" customHeight="1" x14ac:dyDescent="0.2">
      <c r="B18" s="95"/>
      <c r="C18" s="223" t="s">
        <v>88</v>
      </c>
      <c r="D18" s="224">
        <v>8.3919999999999995</v>
      </c>
      <c r="E18" s="224">
        <v>233.12799999999999</v>
      </c>
      <c r="F18" s="224">
        <v>316.49995000000001</v>
      </c>
      <c r="G18" s="224">
        <v>5.2999600000000004</v>
      </c>
      <c r="H18" s="224">
        <v>10.160879999999999</v>
      </c>
      <c r="I18" s="224">
        <v>311.92146000000002</v>
      </c>
      <c r="J18" s="224">
        <v>351.95890000000003</v>
      </c>
      <c r="K18" s="225">
        <v>288.14667000000003</v>
      </c>
      <c r="L18" s="224">
        <v>503.15832</v>
      </c>
      <c r="M18" s="226">
        <v>565.4</v>
      </c>
      <c r="N18" s="226">
        <v>501.7</v>
      </c>
      <c r="O18" s="226">
        <v>528.1</v>
      </c>
      <c r="P18" s="226">
        <v>328.5</v>
      </c>
      <c r="Q18" s="226">
        <v>178.25399999999999</v>
      </c>
      <c r="R18" s="97"/>
      <c r="S18" s="52"/>
    </row>
    <row r="19" spans="2:19" ht="43.5" customHeight="1" x14ac:dyDescent="0.2">
      <c r="B19" s="95"/>
      <c r="C19" s="223" t="s">
        <v>87</v>
      </c>
      <c r="D19" s="224">
        <v>0</v>
      </c>
      <c r="E19" s="224">
        <v>6.4000000000000003E-3</v>
      </c>
      <c r="F19" s="224">
        <v>0.86567000000000005</v>
      </c>
      <c r="G19" s="224">
        <v>7.9000000000000001E-2</v>
      </c>
      <c r="H19" s="224">
        <v>0.46329000000000004</v>
      </c>
      <c r="I19" s="224">
        <v>0.22278000000000001</v>
      </c>
      <c r="J19" s="224">
        <v>0.315</v>
      </c>
      <c r="K19" s="225">
        <v>2.5100000000000001E-2</v>
      </c>
      <c r="L19" s="224">
        <v>0.18844999999999998</v>
      </c>
      <c r="M19" s="226">
        <v>0.2</v>
      </c>
      <c r="N19" s="226">
        <v>0.3</v>
      </c>
      <c r="O19" s="226">
        <v>1.1000000000000001</v>
      </c>
      <c r="P19" s="226">
        <v>0.4</v>
      </c>
      <c r="Q19" s="226">
        <v>0.152</v>
      </c>
      <c r="R19" s="97"/>
      <c r="S19" s="52"/>
    </row>
    <row r="20" spans="2:19" ht="43.5" customHeight="1" x14ac:dyDescent="0.2">
      <c r="B20" s="95"/>
      <c r="C20" s="223" t="s">
        <v>86</v>
      </c>
      <c r="D20" s="224">
        <v>0</v>
      </c>
      <c r="E20" s="224">
        <v>0</v>
      </c>
      <c r="F20" s="224">
        <v>0</v>
      </c>
      <c r="G20" s="224">
        <v>0</v>
      </c>
      <c r="H20" s="224">
        <v>9.0135000000000005</v>
      </c>
      <c r="I20" s="224">
        <v>16.016200000000001</v>
      </c>
      <c r="J20" s="224">
        <v>5.7999999999999996E-3</v>
      </c>
      <c r="K20" s="225">
        <v>4.1516000000000002</v>
      </c>
      <c r="L20" s="224">
        <v>1E-4</v>
      </c>
      <c r="M20" s="226">
        <v>0</v>
      </c>
      <c r="N20" s="226">
        <v>0.4</v>
      </c>
      <c r="O20" s="226">
        <v>0</v>
      </c>
      <c r="P20" s="226">
        <v>0</v>
      </c>
      <c r="Q20" s="226">
        <v>0</v>
      </c>
      <c r="R20" s="97"/>
      <c r="S20" s="52"/>
    </row>
    <row r="21" spans="2:19" ht="43.5" customHeight="1" x14ac:dyDescent="0.2">
      <c r="B21" s="95"/>
      <c r="C21" s="223" t="s">
        <v>85</v>
      </c>
      <c r="D21" s="224">
        <v>0.113</v>
      </c>
      <c r="E21" s="224">
        <v>1.4279999999999999</v>
      </c>
      <c r="F21" s="224">
        <v>6.5946000000000007</v>
      </c>
      <c r="G21" s="224">
        <v>3.996</v>
      </c>
      <c r="H21" s="224">
        <v>1.004</v>
      </c>
      <c r="I21" s="224">
        <v>23.8157</v>
      </c>
      <c r="J21" s="224">
        <v>51.931059999999995</v>
      </c>
      <c r="K21" s="225">
        <v>35.856420000000007</v>
      </c>
      <c r="L21" s="224">
        <v>3.4902200000000008</v>
      </c>
      <c r="M21" s="226">
        <v>0.9</v>
      </c>
      <c r="N21" s="226">
        <v>0.3</v>
      </c>
      <c r="O21" s="226">
        <v>0.1</v>
      </c>
      <c r="P21" s="226">
        <v>0.2</v>
      </c>
      <c r="Q21" s="226">
        <v>0.02</v>
      </c>
      <c r="R21" s="97"/>
      <c r="S21" s="52"/>
    </row>
    <row r="22" spans="2:19" ht="43.5" customHeight="1" x14ac:dyDescent="0.2">
      <c r="B22" s="95"/>
      <c r="C22" s="223" t="s">
        <v>84</v>
      </c>
      <c r="D22" s="224">
        <v>0.1</v>
      </c>
      <c r="E22" s="224">
        <v>70.054810000000003</v>
      </c>
      <c r="F22" s="224">
        <v>155.76038</v>
      </c>
      <c r="G22" s="224">
        <v>80.148830000000004</v>
      </c>
      <c r="H22" s="224">
        <v>71.909369999999996</v>
      </c>
      <c r="I22" s="224">
        <v>112.54845999999999</v>
      </c>
      <c r="J22" s="224">
        <v>38.672999999999995</v>
      </c>
      <c r="K22" s="225">
        <v>42.285970000000006</v>
      </c>
      <c r="L22" s="224">
        <v>12.658700000000001</v>
      </c>
      <c r="M22" s="226">
        <v>65.2</v>
      </c>
      <c r="N22" s="226">
        <v>100.4</v>
      </c>
      <c r="O22" s="226">
        <v>2.4</v>
      </c>
      <c r="P22" s="226">
        <v>18.3</v>
      </c>
      <c r="Q22" s="226">
        <v>0</v>
      </c>
      <c r="R22" s="97"/>
      <c r="S22" s="52"/>
    </row>
    <row r="23" spans="2:19" ht="43.5" customHeight="1" x14ac:dyDescent="0.2">
      <c r="B23" s="95"/>
      <c r="C23" s="223" t="s">
        <v>83</v>
      </c>
      <c r="D23" s="224">
        <v>6.2309999999999999</v>
      </c>
      <c r="E23" s="224">
        <v>6882.1550999999999</v>
      </c>
      <c r="F23" s="224">
        <v>7396.0039999999999</v>
      </c>
      <c r="G23" s="224">
        <v>2478.5022000000004</v>
      </c>
      <c r="H23" s="224">
        <v>11820.80891</v>
      </c>
      <c r="I23" s="224">
        <v>67.422139999999999</v>
      </c>
      <c r="J23" s="224">
        <v>105.78774999999999</v>
      </c>
      <c r="K23" s="225">
        <v>631.13912000000005</v>
      </c>
      <c r="L23" s="224">
        <v>73.639660000000006</v>
      </c>
      <c r="M23" s="226">
        <v>162.4</v>
      </c>
      <c r="N23" s="226">
        <v>128.6</v>
      </c>
      <c r="O23" s="226">
        <v>537.70000000000005</v>
      </c>
      <c r="P23" s="226">
        <v>2.1</v>
      </c>
      <c r="Q23" s="226">
        <v>390.80399999999997</v>
      </c>
      <c r="R23" s="97"/>
      <c r="S23" s="52"/>
    </row>
    <row r="24" spans="2:19" ht="43.5" customHeight="1" x14ac:dyDescent="0.2">
      <c r="B24" s="95"/>
      <c r="C24" s="223" t="s">
        <v>82</v>
      </c>
      <c r="D24" s="224">
        <v>0</v>
      </c>
      <c r="E24" s="224">
        <v>7.7648199999999994</v>
      </c>
      <c r="F24" s="224">
        <v>0.04</v>
      </c>
      <c r="G24" s="224">
        <v>13.8226</v>
      </c>
      <c r="H24" s="224">
        <v>13.876200000000001</v>
      </c>
      <c r="I24" s="224">
        <v>13.422799999999999</v>
      </c>
      <c r="J24" s="224">
        <v>1.09E-3</v>
      </c>
      <c r="K24" s="225">
        <v>172.45001000000002</v>
      </c>
      <c r="L24" s="224">
        <v>3.0000000000000001E-3</v>
      </c>
      <c r="M24" s="226">
        <v>0.2</v>
      </c>
      <c r="N24" s="226">
        <v>0</v>
      </c>
      <c r="O24" s="226">
        <v>24.3</v>
      </c>
      <c r="P24" s="226">
        <v>3.2</v>
      </c>
      <c r="Q24" s="226">
        <v>2.383</v>
      </c>
      <c r="R24" s="97"/>
      <c r="S24" s="52"/>
    </row>
    <row r="25" spans="2:19" ht="43.5" customHeight="1" x14ac:dyDescent="0.2">
      <c r="B25" s="95"/>
      <c r="C25" s="223" t="s">
        <v>81</v>
      </c>
      <c r="D25" s="224">
        <v>0</v>
      </c>
      <c r="E25" s="224">
        <v>0</v>
      </c>
      <c r="F25" s="224">
        <v>0</v>
      </c>
      <c r="G25" s="224">
        <v>0</v>
      </c>
      <c r="H25" s="224">
        <v>0</v>
      </c>
      <c r="I25" s="224">
        <v>0</v>
      </c>
      <c r="J25" s="224">
        <v>0</v>
      </c>
      <c r="K25" s="225">
        <v>0</v>
      </c>
      <c r="L25" s="224">
        <v>0</v>
      </c>
      <c r="M25" s="226">
        <v>0</v>
      </c>
      <c r="N25" s="226">
        <v>0</v>
      </c>
      <c r="O25" s="226">
        <v>0</v>
      </c>
      <c r="P25" s="226">
        <v>0</v>
      </c>
      <c r="Q25" s="226">
        <v>0</v>
      </c>
      <c r="R25" s="97"/>
      <c r="S25" s="52"/>
    </row>
    <row r="26" spans="2:19" ht="43.5" customHeight="1" x14ac:dyDescent="0.2">
      <c r="B26" s="95"/>
      <c r="C26" s="223" t="s">
        <v>80</v>
      </c>
      <c r="D26" s="224">
        <v>0</v>
      </c>
      <c r="E26" s="224">
        <v>0</v>
      </c>
      <c r="F26" s="224">
        <v>0</v>
      </c>
      <c r="G26" s="224">
        <v>0</v>
      </c>
      <c r="H26" s="224">
        <v>0</v>
      </c>
      <c r="I26" s="224">
        <v>1.1E-4</v>
      </c>
      <c r="J26" s="224">
        <v>0</v>
      </c>
      <c r="K26" s="225">
        <v>0</v>
      </c>
      <c r="L26" s="224">
        <v>0</v>
      </c>
      <c r="M26" s="226">
        <v>0.8</v>
      </c>
      <c r="N26" s="226">
        <v>0.1</v>
      </c>
      <c r="O26" s="226">
        <v>0</v>
      </c>
      <c r="P26" s="226">
        <v>0</v>
      </c>
      <c r="Q26" s="226">
        <v>0</v>
      </c>
      <c r="R26" s="97"/>
      <c r="S26" s="52"/>
    </row>
    <row r="27" spans="2:19" ht="43.5" customHeight="1" x14ac:dyDescent="0.2">
      <c r="B27" s="95"/>
      <c r="C27" s="223" t="s">
        <v>79</v>
      </c>
      <c r="D27" s="224">
        <v>0</v>
      </c>
      <c r="E27" s="224">
        <v>12.481540000000001</v>
      </c>
      <c r="F27" s="224">
        <v>25.116409999999998</v>
      </c>
      <c r="G27" s="224">
        <v>0.92525999999999997</v>
      </c>
      <c r="H27" s="224">
        <v>4.12554</v>
      </c>
      <c r="I27" s="224">
        <v>0.75960000000000005</v>
      </c>
      <c r="J27" s="224">
        <v>2.8824000000000001</v>
      </c>
      <c r="K27" s="225">
        <v>608.10900000000004</v>
      </c>
      <c r="L27" s="224">
        <v>14.773</v>
      </c>
      <c r="M27" s="226">
        <v>75.599999999999994</v>
      </c>
      <c r="N27" s="226">
        <v>120.7</v>
      </c>
      <c r="O27" s="226">
        <v>23.2</v>
      </c>
      <c r="P27" s="226">
        <v>6.8</v>
      </c>
      <c r="Q27" s="226">
        <v>0.155</v>
      </c>
      <c r="R27" s="97"/>
      <c r="S27" s="52"/>
    </row>
    <row r="28" spans="2:19" ht="43.5" customHeight="1" x14ac:dyDescent="0.2">
      <c r="B28" s="95"/>
      <c r="C28" s="223" t="s">
        <v>78</v>
      </c>
      <c r="D28" s="224">
        <v>0</v>
      </c>
      <c r="E28" s="224">
        <v>180</v>
      </c>
      <c r="F28" s="224">
        <v>20.2179</v>
      </c>
      <c r="G28" s="224">
        <v>0.28037000000000001</v>
      </c>
      <c r="H28" s="224">
        <v>0.6139</v>
      </c>
      <c r="I28" s="224">
        <v>0.17102000000000001</v>
      </c>
      <c r="J28" s="224">
        <v>3.5999999999999999E-3</v>
      </c>
      <c r="K28" s="225">
        <v>9.9849999999999994E-2</v>
      </c>
      <c r="L28" s="224">
        <v>7.3698300000000003</v>
      </c>
      <c r="M28" s="226">
        <v>0.4</v>
      </c>
      <c r="N28" s="226">
        <v>0.1</v>
      </c>
      <c r="O28" s="226">
        <v>0.1</v>
      </c>
      <c r="P28" s="226">
        <v>0</v>
      </c>
      <c r="Q28" s="226">
        <v>6.0000000000000001E-3</v>
      </c>
      <c r="R28" s="97"/>
      <c r="S28" s="52"/>
    </row>
    <row r="29" spans="2:19" ht="43.5" customHeight="1" x14ac:dyDescent="0.2">
      <c r="B29" s="95"/>
      <c r="C29" s="223" t="s">
        <v>77</v>
      </c>
      <c r="D29" s="224">
        <v>0</v>
      </c>
      <c r="E29" s="224">
        <v>0</v>
      </c>
      <c r="F29" s="224">
        <v>0</v>
      </c>
      <c r="G29" s="224">
        <v>0</v>
      </c>
      <c r="H29" s="224">
        <v>3</v>
      </c>
      <c r="I29" s="224">
        <v>0.97</v>
      </c>
      <c r="J29" s="224">
        <v>0</v>
      </c>
      <c r="K29" s="225">
        <v>0</v>
      </c>
      <c r="L29" s="224">
        <v>0</v>
      </c>
      <c r="M29" s="226">
        <v>0</v>
      </c>
      <c r="N29" s="226">
        <v>0</v>
      </c>
      <c r="O29" s="226">
        <v>0</v>
      </c>
      <c r="P29" s="226">
        <v>0</v>
      </c>
      <c r="Q29" s="226">
        <v>0</v>
      </c>
      <c r="R29" s="97"/>
      <c r="S29" s="52"/>
    </row>
    <row r="30" spans="2:19" ht="43.5" customHeight="1" x14ac:dyDescent="0.2">
      <c r="B30" s="95"/>
      <c r="C30" s="223" t="s">
        <v>76</v>
      </c>
      <c r="D30" s="224">
        <v>0</v>
      </c>
      <c r="E30" s="224">
        <v>0</v>
      </c>
      <c r="F30" s="224">
        <v>0</v>
      </c>
      <c r="G30" s="224">
        <v>0</v>
      </c>
      <c r="H30" s="224">
        <v>0</v>
      </c>
      <c r="I30" s="224">
        <v>0</v>
      </c>
      <c r="J30" s="224">
        <v>0</v>
      </c>
      <c r="K30" s="225">
        <v>0</v>
      </c>
      <c r="L30" s="224">
        <v>3.7999999999999999E-2</v>
      </c>
      <c r="M30" s="226">
        <v>0</v>
      </c>
      <c r="N30" s="226">
        <v>0</v>
      </c>
      <c r="O30" s="226">
        <v>0</v>
      </c>
      <c r="P30" s="226">
        <v>0</v>
      </c>
      <c r="Q30" s="226">
        <v>0</v>
      </c>
      <c r="R30" s="97"/>
      <c r="S30" s="52"/>
    </row>
    <row r="31" spans="2:19" ht="43.5" customHeight="1" x14ac:dyDescent="0.2">
      <c r="B31" s="95"/>
      <c r="C31" s="223" t="s">
        <v>75</v>
      </c>
      <c r="D31" s="224">
        <v>0</v>
      </c>
      <c r="E31" s="224">
        <v>0</v>
      </c>
      <c r="F31" s="224">
        <v>0</v>
      </c>
      <c r="G31" s="224">
        <v>0.66</v>
      </c>
      <c r="H31" s="224">
        <v>0.30099999999999999</v>
      </c>
      <c r="I31" s="224">
        <v>2E-3</v>
      </c>
      <c r="J31" s="224">
        <v>1.121</v>
      </c>
      <c r="K31" s="225">
        <v>3.0000000000000001E-3</v>
      </c>
      <c r="L31" s="224">
        <v>3.1E-2</v>
      </c>
      <c r="M31" s="226">
        <v>0.5</v>
      </c>
      <c r="N31" s="226">
        <v>0</v>
      </c>
      <c r="O31" s="226">
        <v>0</v>
      </c>
      <c r="P31" s="226">
        <v>0</v>
      </c>
      <c r="Q31" s="226">
        <v>0</v>
      </c>
      <c r="R31" s="97"/>
      <c r="S31" s="52"/>
    </row>
    <row r="32" spans="2:19" ht="43.5" customHeight="1" x14ac:dyDescent="0.2">
      <c r="B32" s="95"/>
      <c r="C32" s="223" t="s">
        <v>74</v>
      </c>
      <c r="D32" s="224">
        <v>0</v>
      </c>
      <c r="E32" s="224">
        <v>8.0000000000000002E-3</v>
      </c>
      <c r="F32" s="224">
        <v>0</v>
      </c>
      <c r="G32" s="224">
        <v>0</v>
      </c>
      <c r="H32" s="224">
        <v>0</v>
      </c>
      <c r="I32" s="224">
        <v>0</v>
      </c>
      <c r="J32" s="224">
        <v>0</v>
      </c>
      <c r="K32" s="225">
        <v>0</v>
      </c>
      <c r="L32" s="224">
        <v>0</v>
      </c>
      <c r="M32" s="226">
        <v>0</v>
      </c>
      <c r="N32" s="226">
        <v>0</v>
      </c>
      <c r="O32" s="226">
        <v>0</v>
      </c>
      <c r="P32" s="226">
        <v>0</v>
      </c>
      <c r="Q32" s="226">
        <v>0</v>
      </c>
      <c r="R32" s="97"/>
      <c r="S32" s="52"/>
    </row>
    <row r="33" spans="2:19" ht="43.5" customHeight="1" x14ac:dyDescent="0.2">
      <c r="B33" s="95"/>
      <c r="C33" s="223" t="s">
        <v>73</v>
      </c>
      <c r="D33" s="224">
        <v>0</v>
      </c>
      <c r="E33" s="224">
        <v>0</v>
      </c>
      <c r="F33" s="224">
        <v>0</v>
      </c>
      <c r="G33" s="224">
        <v>0</v>
      </c>
      <c r="H33" s="224">
        <v>0</v>
      </c>
      <c r="I33" s="224">
        <v>0</v>
      </c>
      <c r="J33" s="224">
        <v>0</v>
      </c>
      <c r="K33" s="225">
        <v>0</v>
      </c>
      <c r="L33" s="224">
        <v>0</v>
      </c>
      <c r="M33" s="226">
        <v>0</v>
      </c>
      <c r="N33" s="226">
        <v>0</v>
      </c>
      <c r="O33" s="226">
        <v>0</v>
      </c>
      <c r="P33" s="226">
        <v>0</v>
      </c>
      <c r="Q33" s="226">
        <v>0</v>
      </c>
      <c r="R33" s="97"/>
      <c r="S33" s="52"/>
    </row>
    <row r="34" spans="2:19" ht="43.5" customHeight="1" x14ac:dyDescent="0.2">
      <c r="B34" s="95"/>
      <c r="C34" s="223" t="s">
        <v>72</v>
      </c>
      <c r="D34" s="224">
        <v>0.11070000000000001</v>
      </c>
      <c r="E34" s="224">
        <v>1.10225</v>
      </c>
      <c r="F34" s="224">
        <v>1.933E-2</v>
      </c>
      <c r="G34" s="224">
        <v>0.30471000000000004</v>
      </c>
      <c r="H34" s="224">
        <v>1.5574300000000001</v>
      </c>
      <c r="I34" s="224">
        <v>0.58889999999999998</v>
      </c>
      <c r="J34" s="224">
        <v>5.1587000000000005</v>
      </c>
      <c r="K34" s="225">
        <v>2.8188199999999997</v>
      </c>
      <c r="L34" s="224">
        <v>1.08755</v>
      </c>
      <c r="M34" s="226">
        <v>1.2</v>
      </c>
      <c r="N34" s="226">
        <v>8.6</v>
      </c>
      <c r="O34" s="226">
        <v>5.3</v>
      </c>
      <c r="P34" s="226">
        <v>7.1</v>
      </c>
      <c r="Q34" s="226">
        <v>11.183999999999999</v>
      </c>
      <c r="R34" s="97"/>
      <c r="S34" s="52"/>
    </row>
    <row r="35" spans="2:19" ht="43.5" customHeight="1" x14ac:dyDescent="0.2">
      <c r="B35" s="95"/>
      <c r="C35" s="223" t="s">
        <v>71</v>
      </c>
      <c r="D35" s="224">
        <v>0</v>
      </c>
      <c r="E35" s="224">
        <v>0</v>
      </c>
      <c r="F35" s="224">
        <v>0</v>
      </c>
      <c r="G35" s="224">
        <v>0</v>
      </c>
      <c r="H35" s="224">
        <v>0</v>
      </c>
      <c r="I35" s="224">
        <v>0</v>
      </c>
      <c r="J35" s="224">
        <v>0</v>
      </c>
      <c r="K35" s="225">
        <v>0</v>
      </c>
      <c r="L35" s="224">
        <v>3.0000000000000001E-3</v>
      </c>
      <c r="M35" s="226">
        <v>0</v>
      </c>
      <c r="N35" s="226">
        <v>0</v>
      </c>
      <c r="O35" s="226">
        <v>0</v>
      </c>
      <c r="P35" s="226">
        <v>0</v>
      </c>
      <c r="Q35" s="226">
        <v>0</v>
      </c>
      <c r="R35" s="97"/>
      <c r="S35" s="52"/>
    </row>
    <row r="36" spans="2:19" ht="43.5" customHeight="1" x14ac:dyDescent="0.2">
      <c r="B36" s="95"/>
      <c r="C36" s="223" t="s">
        <v>70</v>
      </c>
      <c r="D36" s="224">
        <v>0.70499999999999996</v>
      </c>
      <c r="E36" s="224">
        <v>98.306349999999995</v>
      </c>
      <c r="F36" s="224">
        <v>87.88188000000001</v>
      </c>
      <c r="G36" s="224">
        <v>48.346470000000004</v>
      </c>
      <c r="H36" s="224">
        <v>68.253070000000008</v>
      </c>
      <c r="I36" s="224">
        <v>4.7936300000000012</v>
      </c>
      <c r="J36" s="224">
        <v>76.29401</v>
      </c>
      <c r="K36" s="225">
        <v>1437.3992400000002</v>
      </c>
      <c r="L36" s="224">
        <v>36.450060000000001</v>
      </c>
      <c r="M36" s="226">
        <v>30.2</v>
      </c>
      <c r="N36" s="226">
        <v>8.6999999999999993</v>
      </c>
      <c r="O36" s="226">
        <v>53.3</v>
      </c>
      <c r="P36" s="226">
        <v>20.100000000000001</v>
      </c>
      <c r="Q36" s="226">
        <v>5.0659999999999998</v>
      </c>
      <c r="R36" s="97"/>
      <c r="S36" s="52"/>
    </row>
    <row r="37" spans="2:19" ht="43.5" customHeight="1" x14ac:dyDescent="0.2">
      <c r="B37" s="95"/>
      <c r="C37" s="223" t="s">
        <v>69</v>
      </c>
      <c r="D37" s="224">
        <v>0</v>
      </c>
      <c r="E37" s="224">
        <v>0</v>
      </c>
      <c r="F37" s="224">
        <v>0</v>
      </c>
      <c r="G37" s="224">
        <v>0</v>
      </c>
      <c r="H37" s="224">
        <v>0</v>
      </c>
      <c r="I37" s="224">
        <v>1E-3</v>
      </c>
      <c r="J37" s="224">
        <v>25.151</v>
      </c>
      <c r="K37" s="225">
        <v>30</v>
      </c>
      <c r="L37" s="224">
        <v>45.000999999999998</v>
      </c>
      <c r="M37" s="226">
        <v>185.6</v>
      </c>
      <c r="N37" s="226">
        <v>590</v>
      </c>
      <c r="O37" s="226">
        <v>186.7</v>
      </c>
      <c r="P37" s="226">
        <v>0</v>
      </c>
      <c r="Q37" s="226">
        <v>0</v>
      </c>
      <c r="R37" s="97"/>
      <c r="S37" s="52"/>
    </row>
    <row r="38" spans="2:19" ht="43.5" customHeight="1" x14ac:dyDescent="0.2">
      <c r="B38" s="95"/>
      <c r="C38" s="223" t="s">
        <v>68</v>
      </c>
      <c r="D38" s="224">
        <v>11.241850000000001</v>
      </c>
      <c r="E38" s="224">
        <v>0</v>
      </c>
      <c r="F38" s="224">
        <v>0.05</v>
      </c>
      <c r="G38" s="224">
        <v>0.75</v>
      </c>
      <c r="H38" s="224">
        <v>2.9</v>
      </c>
      <c r="I38" s="224">
        <v>1.3</v>
      </c>
      <c r="J38" s="224">
        <v>0</v>
      </c>
      <c r="K38" s="225">
        <v>1E-3</v>
      </c>
      <c r="L38" s="224">
        <v>1E-3</v>
      </c>
      <c r="M38" s="226">
        <v>0</v>
      </c>
      <c r="N38" s="226">
        <v>0</v>
      </c>
      <c r="O38" s="226">
        <v>0</v>
      </c>
      <c r="P38" s="226">
        <v>0</v>
      </c>
      <c r="Q38" s="226">
        <v>0</v>
      </c>
      <c r="R38" s="97"/>
      <c r="S38" s="52"/>
    </row>
    <row r="39" spans="2:19" ht="43.5" customHeight="1" x14ac:dyDescent="0.2">
      <c r="B39" s="95"/>
      <c r="C39" s="223" t="s">
        <v>67</v>
      </c>
      <c r="D39" s="224">
        <v>28.266449999999999</v>
      </c>
      <c r="E39" s="224">
        <v>89.67</v>
      </c>
      <c r="F39" s="224">
        <v>78.076900000000009</v>
      </c>
      <c r="G39" s="224">
        <v>12.8086</v>
      </c>
      <c r="H39" s="224">
        <v>12.88612</v>
      </c>
      <c r="I39" s="224">
        <v>59.582149999999999</v>
      </c>
      <c r="J39" s="224">
        <v>545.09675000000004</v>
      </c>
      <c r="K39" s="225">
        <v>209.42309000000003</v>
      </c>
      <c r="L39" s="224">
        <v>6.8276499999999993</v>
      </c>
      <c r="M39" s="226">
        <v>16.7</v>
      </c>
      <c r="N39" s="226">
        <v>25.3</v>
      </c>
      <c r="O39" s="226">
        <v>1.8</v>
      </c>
      <c r="P39" s="226">
        <v>4.8</v>
      </c>
      <c r="Q39" s="226">
        <v>77.673000000000002</v>
      </c>
      <c r="R39" s="97"/>
      <c r="S39" s="52"/>
    </row>
    <row r="40" spans="2:19" ht="43.5" customHeight="1" x14ac:dyDescent="0.2">
      <c r="B40" s="95"/>
      <c r="C40" s="223" t="s">
        <v>66</v>
      </c>
      <c r="D40" s="224">
        <v>2.7229999999999999</v>
      </c>
      <c r="E40" s="224">
        <v>18.696000000000002</v>
      </c>
      <c r="F40" s="224">
        <v>6.7705000000000002</v>
      </c>
      <c r="G40" s="224">
        <v>9.6000000000000002E-2</v>
      </c>
      <c r="H40" s="224">
        <v>0.106</v>
      </c>
      <c r="I40" s="224">
        <v>0.35002</v>
      </c>
      <c r="J40" s="224">
        <v>1.4510000000000001</v>
      </c>
      <c r="K40" s="225">
        <v>7.9704499999999996</v>
      </c>
      <c r="L40" s="224">
        <v>18.090479999999999</v>
      </c>
      <c r="M40" s="226">
        <v>28.5</v>
      </c>
      <c r="N40" s="226">
        <v>20.3</v>
      </c>
      <c r="O40" s="226">
        <v>472.2</v>
      </c>
      <c r="P40" s="226">
        <v>3597.6</v>
      </c>
      <c r="Q40" s="226">
        <v>4.1000000000000002E-2</v>
      </c>
      <c r="R40" s="97"/>
      <c r="S40" s="52"/>
    </row>
    <row r="41" spans="2:19" ht="43.5" customHeight="1" x14ac:dyDescent="0.2">
      <c r="B41" s="95"/>
      <c r="C41" s="223" t="s">
        <v>65</v>
      </c>
      <c r="D41" s="224">
        <v>0</v>
      </c>
      <c r="E41" s="224">
        <v>0</v>
      </c>
      <c r="F41" s="224">
        <v>137.31700000000001</v>
      </c>
      <c r="G41" s="224">
        <v>310.50850000000003</v>
      </c>
      <c r="H41" s="224">
        <v>379.83</v>
      </c>
      <c r="I41" s="224">
        <v>545.86009999999999</v>
      </c>
      <c r="J41" s="224">
        <v>650.96339999999998</v>
      </c>
      <c r="K41" s="225">
        <v>124.21302</v>
      </c>
      <c r="L41" s="224">
        <v>0</v>
      </c>
      <c r="M41" s="226">
        <v>2.5</v>
      </c>
      <c r="N41" s="226">
        <v>4.5</v>
      </c>
      <c r="O41" s="226">
        <v>0</v>
      </c>
      <c r="P41" s="226">
        <v>0</v>
      </c>
      <c r="Q41" s="226">
        <v>0</v>
      </c>
      <c r="R41" s="97"/>
      <c r="S41" s="52"/>
    </row>
    <row r="42" spans="2:19" ht="43.5" customHeight="1" x14ac:dyDescent="0.2">
      <c r="B42" s="95"/>
      <c r="C42" s="223" t="s">
        <v>64</v>
      </c>
      <c r="D42" s="224">
        <v>0</v>
      </c>
      <c r="E42" s="224">
        <v>45.388539999999999</v>
      </c>
      <c r="F42" s="224">
        <v>1.44</v>
      </c>
      <c r="G42" s="224">
        <v>1.5298</v>
      </c>
      <c r="H42" s="224">
        <v>3.2000000000000001E-2</v>
      </c>
      <c r="I42" s="224">
        <v>0</v>
      </c>
      <c r="J42" s="224">
        <v>0</v>
      </c>
      <c r="K42" s="225">
        <v>0.27350000000000002</v>
      </c>
      <c r="L42" s="224">
        <v>6.3979999999999997</v>
      </c>
      <c r="M42" s="226">
        <v>6.2</v>
      </c>
      <c r="N42" s="226">
        <v>0</v>
      </c>
      <c r="O42" s="226">
        <v>7.6</v>
      </c>
      <c r="P42" s="226">
        <v>0</v>
      </c>
      <c r="Q42" s="226">
        <v>0</v>
      </c>
      <c r="R42" s="97"/>
      <c r="S42" s="52"/>
    </row>
    <row r="43" spans="2:19" ht="43.5" customHeight="1" x14ac:dyDescent="0.2">
      <c r="B43" s="95"/>
      <c r="C43" s="223" t="s">
        <v>63</v>
      </c>
      <c r="D43" s="224">
        <v>0</v>
      </c>
      <c r="E43" s="224">
        <v>0</v>
      </c>
      <c r="F43" s="224">
        <v>0</v>
      </c>
      <c r="G43" s="224">
        <v>0</v>
      </c>
      <c r="H43" s="224">
        <v>0</v>
      </c>
      <c r="I43" s="224">
        <v>0</v>
      </c>
      <c r="J43" s="224">
        <v>0</v>
      </c>
      <c r="K43" s="225">
        <v>0</v>
      </c>
      <c r="L43" s="224">
        <v>5.0000000000000001E-4</v>
      </c>
      <c r="M43" s="226">
        <v>0</v>
      </c>
      <c r="N43" s="226">
        <v>0</v>
      </c>
      <c r="O43" s="226">
        <v>0</v>
      </c>
      <c r="P43" s="226">
        <v>0</v>
      </c>
      <c r="Q43" s="226">
        <v>0</v>
      </c>
      <c r="R43" s="97"/>
      <c r="S43" s="52"/>
    </row>
    <row r="44" spans="2:19" ht="43.5" customHeight="1" x14ac:dyDescent="0.2">
      <c r="B44" s="95"/>
      <c r="C44" s="223" t="s">
        <v>62</v>
      </c>
      <c r="D44" s="224">
        <v>0</v>
      </c>
      <c r="E44" s="224">
        <v>0</v>
      </c>
      <c r="F44" s="224">
        <v>5.1700000000000001E-3</v>
      </c>
      <c r="G44" s="224">
        <v>0</v>
      </c>
      <c r="H44" s="224">
        <v>0.72589999999999999</v>
      </c>
      <c r="I44" s="224">
        <v>17.707999999999998</v>
      </c>
      <c r="J44" s="224">
        <v>7.0460000000000003</v>
      </c>
      <c r="K44" s="225">
        <v>8.0000000000000002E-3</v>
      </c>
      <c r="L44" s="224">
        <v>0</v>
      </c>
      <c r="M44" s="226">
        <v>0</v>
      </c>
      <c r="N44" s="226">
        <v>0</v>
      </c>
      <c r="O44" s="226">
        <v>0</v>
      </c>
      <c r="P44" s="226">
        <v>0</v>
      </c>
      <c r="Q44" s="226">
        <v>0</v>
      </c>
      <c r="R44" s="97"/>
      <c r="S44" s="52"/>
    </row>
    <row r="45" spans="2:19" ht="43.5" customHeight="1" x14ac:dyDescent="0.2">
      <c r="B45" s="95"/>
      <c r="C45" s="223" t="s">
        <v>61</v>
      </c>
      <c r="D45" s="224">
        <v>0</v>
      </c>
      <c r="E45" s="224">
        <v>0</v>
      </c>
      <c r="F45" s="224">
        <v>0</v>
      </c>
      <c r="G45" s="224">
        <v>0.01</v>
      </c>
      <c r="H45" s="224">
        <v>0</v>
      </c>
      <c r="I45" s="224">
        <v>0</v>
      </c>
      <c r="J45" s="224">
        <v>7.1600000000000006E-3</v>
      </c>
      <c r="K45" s="225">
        <v>4.8799999999999998E-3</v>
      </c>
      <c r="L45" s="224">
        <v>1.9519999999999999E-2</v>
      </c>
      <c r="M45" s="226">
        <v>0</v>
      </c>
      <c r="N45" s="226">
        <v>0</v>
      </c>
      <c r="O45" s="226">
        <v>0</v>
      </c>
      <c r="P45" s="226">
        <v>0</v>
      </c>
      <c r="Q45" s="226">
        <v>0</v>
      </c>
      <c r="R45" s="97"/>
      <c r="S45" s="52"/>
    </row>
    <row r="46" spans="2:19" ht="43.5" customHeight="1" x14ac:dyDescent="0.2">
      <c r="B46" s="95"/>
      <c r="C46" s="223" t="s">
        <v>60</v>
      </c>
      <c r="D46" s="224">
        <v>0</v>
      </c>
      <c r="E46" s="224">
        <v>19.566500000000001</v>
      </c>
      <c r="F46" s="224">
        <v>4.7910000000000004</v>
      </c>
      <c r="G46" s="224">
        <v>1E-3</v>
      </c>
      <c r="H46" s="224">
        <v>4.5396999999999998</v>
      </c>
      <c r="I46" s="224">
        <v>0</v>
      </c>
      <c r="J46" s="224">
        <v>9.01E-2</v>
      </c>
      <c r="K46" s="225">
        <v>2.9000000000000001E-2</v>
      </c>
      <c r="L46" s="224">
        <v>0.01</v>
      </c>
      <c r="M46" s="226">
        <v>0.4</v>
      </c>
      <c r="N46" s="226">
        <v>0</v>
      </c>
      <c r="O46" s="226">
        <v>0</v>
      </c>
      <c r="P46" s="226">
        <v>0</v>
      </c>
      <c r="Q46" s="226">
        <v>0</v>
      </c>
      <c r="R46" s="97"/>
      <c r="S46" s="52"/>
    </row>
    <row r="47" spans="2:19" ht="43.5" customHeight="1" x14ac:dyDescent="0.2">
      <c r="B47" s="95"/>
      <c r="C47" s="223" t="s">
        <v>59</v>
      </c>
      <c r="D47" s="224">
        <v>22.314499999999999</v>
      </c>
      <c r="E47" s="224">
        <v>26.459520000000001</v>
      </c>
      <c r="F47" s="224">
        <v>20.24091</v>
      </c>
      <c r="G47" s="224">
        <v>3.5296800000000004</v>
      </c>
      <c r="H47" s="224">
        <v>70.642589999999998</v>
      </c>
      <c r="I47" s="224">
        <v>11.27599</v>
      </c>
      <c r="J47" s="224">
        <v>1.806</v>
      </c>
      <c r="K47" s="225">
        <v>15.36092</v>
      </c>
      <c r="L47" s="224">
        <v>11.31584</v>
      </c>
      <c r="M47" s="226">
        <v>15.4</v>
      </c>
      <c r="N47" s="226">
        <v>12</v>
      </c>
      <c r="O47" s="226">
        <v>15.3</v>
      </c>
      <c r="P47" s="226">
        <v>18.3</v>
      </c>
      <c r="Q47" s="226">
        <v>6.1289999999999996</v>
      </c>
      <c r="R47" s="97"/>
      <c r="S47" s="52"/>
    </row>
    <row r="48" spans="2:19" ht="43.5" customHeight="1" x14ac:dyDescent="0.2">
      <c r="B48" s="95"/>
      <c r="C48" s="223" t="s">
        <v>58</v>
      </c>
      <c r="D48" s="224">
        <v>0</v>
      </c>
      <c r="E48" s="224">
        <v>0</v>
      </c>
      <c r="F48" s="224">
        <v>0</v>
      </c>
      <c r="G48" s="224">
        <v>0</v>
      </c>
      <c r="H48" s="224">
        <v>0</v>
      </c>
      <c r="I48" s="224">
        <v>0</v>
      </c>
      <c r="J48" s="224">
        <v>0</v>
      </c>
      <c r="K48" s="225">
        <v>0</v>
      </c>
      <c r="L48" s="224">
        <v>0</v>
      </c>
      <c r="M48" s="226">
        <v>0.1</v>
      </c>
      <c r="N48" s="226">
        <v>0</v>
      </c>
      <c r="O48" s="226">
        <v>0</v>
      </c>
      <c r="P48" s="226">
        <v>0</v>
      </c>
      <c r="Q48" s="226">
        <v>0</v>
      </c>
      <c r="R48" s="97"/>
      <c r="S48" s="52"/>
    </row>
    <row r="49" spans="2:19" ht="43.5" customHeight="1" x14ac:dyDescent="0.2">
      <c r="B49" s="95"/>
      <c r="C49" s="223" t="s">
        <v>57</v>
      </c>
      <c r="D49" s="224">
        <v>0</v>
      </c>
      <c r="E49" s="224">
        <v>5.1749999999999998</v>
      </c>
      <c r="F49" s="224">
        <v>2.5135000000000001</v>
      </c>
      <c r="G49" s="224">
        <v>0</v>
      </c>
      <c r="H49" s="224">
        <v>0</v>
      </c>
      <c r="I49" s="224"/>
      <c r="J49" s="224"/>
      <c r="K49" s="225"/>
      <c r="L49" s="224"/>
      <c r="M49" s="226">
        <v>0</v>
      </c>
      <c r="N49" s="226">
        <v>0</v>
      </c>
      <c r="O49" s="226">
        <v>0</v>
      </c>
      <c r="P49" s="226">
        <v>0</v>
      </c>
      <c r="Q49" s="226">
        <v>0</v>
      </c>
      <c r="R49" s="97"/>
      <c r="S49" s="52"/>
    </row>
    <row r="50" spans="2:19" ht="43.5" customHeight="1" x14ac:dyDescent="0.2">
      <c r="B50" s="95"/>
      <c r="C50" s="223" t="s">
        <v>56</v>
      </c>
      <c r="D50" s="224">
        <v>0.28987000000000002</v>
      </c>
      <c r="E50" s="224">
        <v>8.3350000000000009</v>
      </c>
      <c r="F50" s="224">
        <v>8.2360000000000007</v>
      </c>
      <c r="G50" s="224">
        <v>8.2620000000000005</v>
      </c>
      <c r="H50" s="224">
        <v>9.5444999999999993</v>
      </c>
      <c r="I50" s="224">
        <v>0</v>
      </c>
      <c r="J50" s="224">
        <v>0</v>
      </c>
      <c r="K50" s="225">
        <v>1.2999999999999999E-2</v>
      </c>
      <c r="L50" s="224">
        <v>1E-3</v>
      </c>
      <c r="M50" s="226">
        <v>0</v>
      </c>
      <c r="N50" s="226">
        <v>0.3</v>
      </c>
      <c r="O50" s="226">
        <v>0</v>
      </c>
      <c r="P50" s="226">
        <v>0</v>
      </c>
      <c r="Q50" s="226">
        <v>0</v>
      </c>
      <c r="R50" s="97"/>
      <c r="S50" s="52"/>
    </row>
    <row r="51" spans="2:19" ht="43.5" customHeight="1" x14ac:dyDescent="0.2">
      <c r="B51" s="95"/>
      <c r="C51" s="223" t="s">
        <v>103</v>
      </c>
      <c r="D51" s="224">
        <v>32.326099999999997</v>
      </c>
      <c r="E51" s="224">
        <v>0</v>
      </c>
      <c r="F51" s="224">
        <v>6.6630000000000003</v>
      </c>
      <c r="G51" s="224">
        <v>49.742600000000003</v>
      </c>
      <c r="H51" s="224">
        <v>0.13419999999999999</v>
      </c>
      <c r="I51" s="224">
        <v>0.55392999999999992</v>
      </c>
      <c r="J51" s="224">
        <v>28.593229999999995</v>
      </c>
      <c r="K51" s="225">
        <v>106.06927000000002</v>
      </c>
      <c r="L51" s="224">
        <v>6.7142299999999997</v>
      </c>
      <c r="M51" s="226">
        <v>3.3</v>
      </c>
      <c r="N51" s="226">
        <v>16.2</v>
      </c>
      <c r="O51" s="226">
        <v>6</v>
      </c>
      <c r="P51" s="226">
        <v>5.0999999999999996</v>
      </c>
      <c r="Q51" s="226">
        <v>0.497</v>
      </c>
      <c r="R51" s="97"/>
      <c r="S51" s="52"/>
    </row>
    <row r="52" spans="2:19" ht="43.5" customHeight="1" x14ac:dyDescent="0.2">
      <c r="B52" s="95"/>
      <c r="C52" s="223" t="s">
        <v>55</v>
      </c>
      <c r="D52" s="224">
        <v>3.6080000000000001</v>
      </c>
      <c r="E52" s="224">
        <v>0</v>
      </c>
      <c r="F52" s="224">
        <v>11.138</v>
      </c>
      <c r="G52" s="224">
        <v>6.7919999999999998</v>
      </c>
      <c r="H52" s="224">
        <v>18.844000000000001</v>
      </c>
      <c r="I52" s="224">
        <v>5.18</v>
      </c>
      <c r="J52" s="224">
        <v>0.76780999999999999</v>
      </c>
      <c r="K52" s="225">
        <v>1376.6042600000001</v>
      </c>
      <c r="L52" s="224">
        <v>7.8087999999999997</v>
      </c>
      <c r="M52" s="226">
        <v>12.7</v>
      </c>
      <c r="N52" s="226">
        <v>12.3</v>
      </c>
      <c r="O52" s="226">
        <v>0</v>
      </c>
      <c r="P52" s="226">
        <v>0.8</v>
      </c>
      <c r="Q52" s="226">
        <v>0</v>
      </c>
      <c r="R52" s="97"/>
      <c r="S52" s="52"/>
    </row>
    <row r="53" spans="2:19" ht="43.5" customHeight="1" x14ac:dyDescent="0.2">
      <c r="B53" s="95"/>
      <c r="C53" s="223" t="s">
        <v>54</v>
      </c>
      <c r="D53" s="224">
        <v>0.55770000000000008</v>
      </c>
      <c r="E53" s="224">
        <v>1.2050999999999998</v>
      </c>
      <c r="F53" s="224">
        <v>0.32</v>
      </c>
      <c r="G53" s="224">
        <v>0</v>
      </c>
      <c r="H53" s="224">
        <v>0</v>
      </c>
      <c r="I53" s="224">
        <v>2E-3</v>
      </c>
      <c r="J53" s="224">
        <v>0.13200000000000001</v>
      </c>
      <c r="K53" s="225">
        <v>0.30034000000000005</v>
      </c>
      <c r="L53" s="224">
        <v>1.6999999999999999E-3</v>
      </c>
      <c r="M53" s="226">
        <v>0</v>
      </c>
      <c r="N53" s="226">
        <v>0</v>
      </c>
      <c r="O53" s="226">
        <v>0.1</v>
      </c>
      <c r="P53" s="226">
        <v>0</v>
      </c>
      <c r="Q53" s="226">
        <v>1.2E-2</v>
      </c>
      <c r="R53" s="97"/>
      <c r="S53" s="52"/>
    </row>
    <row r="54" spans="2:19" ht="43.5" customHeight="1" x14ac:dyDescent="0.2">
      <c r="B54" s="95"/>
      <c r="C54" s="223" t="s">
        <v>53</v>
      </c>
      <c r="D54" s="224">
        <v>0</v>
      </c>
      <c r="E54" s="224">
        <v>0</v>
      </c>
      <c r="F54" s="224">
        <v>0</v>
      </c>
      <c r="G54" s="224">
        <v>0</v>
      </c>
      <c r="H54" s="224">
        <v>0</v>
      </c>
      <c r="I54" s="224">
        <v>0</v>
      </c>
      <c r="J54" s="224">
        <v>1.5E-3</v>
      </c>
      <c r="K54" s="225">
        <v>0</v>
      </c>
      <c r="L54" s="224">
        <v>0</v>
      </c>
      <c r="M54" s="226">
        <v>0</v>
      </c>
      <c r="N54" s="226">
        <v>0</v>
      </c>
      <c r="O54" s="226">
        <v>0</v>
      </c>
      <c r="P54" s="226">
        <v>0</v>
      </c>
      <c r="Q54" s="226">
        <v>0</v>
      </c>
      <c r="R54" s="97"/>
      <c r="S54" s="52"/>
    </row>
    <row r="55" spans="2:19" ht="43.5" customHeight="1" x14ac:dyDescent="0.2">
      <c r="B55" s="95"/>
      <c r="C55" s="223" t="s">
        <v>52</v>
      </c>
      <c r="D55" s="224">
        <v>0</v>
      </c>
      <c r="E55" s="224">
        <v>2.3288000000000002</v>
      </c>
      <c r="F55" s="224">
        <v>0</v>
      </c>
      <c r="G55" s="224">
        <v>0.02</v>
      </c>
      <c r="H55" s="224">
        <v>1E-3</v>
      </c>
      <c r="I55" s="224">
        <v>5.4205599999999992</v>
      </c>
      <c r="J55" s="224">
        <v>0.128</v>
      </c>
      <c r="K55" s="225">
        <v>0.23699999999999999</v>
      </c>
      <c r="L55" s="224">
        <v>1</v>
      </c>
      <c r="M55" s="226">
        <v>4.7</v>
      </c>
      <c r="N55" s="226">
        <v>190.5</v>
      </c>
      <c r="O55" s="226">
        <v>114</v>
      </c>
      <c r="P55" s="226">
        <v>0</v>
      </c>
      <c r="Q55" s="226">
        <v>0</v>
      </c>
      <c r="R55" s="97"/>
      <c r="S55" s="52"/>
    </row>
    <row r="56" spans="2:19" ht="43.5" customHeight="1" x14ac:dyDescent="0.2">
      <c r="B56" s="95"/>
      <c r="C56" s="223" t="s">
        <v>51</v>
      </c>
      <c r="D56" s="224">
        <v>0</v>
      </c>
      <c r="E56" s="224">
        <v>15.577500000000001</v>
      </c>
      <c r="F56" s="224">
        <v>14.632999999999999</v>
      </c>
      <c r="G56" s="224">
        <v>0</v>
      </c>
      <c r="H56" s="224">
        <v>0</v>
      </c>
      <c r="I56" s="224">
        <v>0</v>
      </c>
      <c r="J56" s="224">
        <v>0</v>
      </c>
      <c r="K56" s="225">
        <v>1E-3</v>
      </c>
      <c r="L56" s="224">
        <v>0.01</v>
      </c>
      <c r="M56" s="226">
        <v>6</v>
      </c>
      <c r="N56" s="226">
        <v>69.3</v>
      </c>
      <c r="O56" s="226">
        <v>0</v>
      </c>
      <c r="P56" s="226">
        <v>0</v>
      </c>
      <c r="Q56" s="226">
        <v>0</v>
      </c>
      <c r="R56" s="97"/>
      <c r="S56" s="52"/>
    </row>
    <row r="57" spans="2:19" ht="43.5" customHeight="1" x14ac:dyDescent="0.2">
      <c r="B57" s="95"/>
      <c r="C57" s="223" t="s">
        <v>50</v>
      </c>
      <c r="D57" s="224">
        <v>0</v>
      </c>
      <c r="E57" s="224">
        <v>1.8420000000000001</v>
      </c>
      <c r="F57" s="224">
        <v>0</v>
      </c>
      <c r="G57" s="224">
        <v>0</v>
      </c>
      <c r="H57" s="224">
        <v>0</v>
      </c>
      <c r="I57" s="224">
        <v>0</v>
      </c>
      <c r="J57" s="224">
        <v>0</v>
      </c>
      <c r="K57" s="225">
        <v>8.0184599999999993</v>
      </c>
      <c r="L57" s="224">
        <v>0</v>
      </c>
      <c r="M57" s="226">
        <v>13.2</v>
      </c>
      <c r="N57" s="226">
        <v>13.7</v>
      </c>
      <c r="O57" s="226">
        <v>0</v>
      </c>
      <c r="P57" s="226">
        <v>0</v>
      </c>
      <c r="Q57" s="226">
        <v>0</v>
      </c>
      <c r="R57" s="97"/>
      <c r="S57" s="52"/>
    </row>
    <row r="58" spans="2:19" ht="43.5" customHeight="1" x14ac:dyDescent="0.2">
      <c r="B58" s="95"/>
      <c r="C58" s="223" t="s">
        <v>49</v>
      </c>
      <c r="D58" s="224">
        <v>0</v>
      </c>
      <c r="E58" s="224">
        <v>0</v>
      </c>
      <c r="F58" s="224">
        <v>0</v>
      </c>
      <c r="G58" s="224">
        <v>8.6</v>
      </c>
      <c r="H58" s="224">
        <v>0</v>
      </c>
      <c r="I58" s="224">
        <v>1.0000000000000001E-5</v>
      </c>
      <c r="J58" s="224">
        <v>3.0000000000000001E-3</v>
      </c>
      <c r="K58" s="225">
        <v>1E-3</v>
      </c>
      <c r="L58" s="224">
        <v>0.42799999999999999</v>
      </c>
      <c r="M58" s="226">
        <v>0</v>
      </c>
      <c r="N58" s="226">
        <v>0</v>
      </c>
      <c r="O58" s="226">
        <v>0.1</v>
      </c>
      <c r="P58" s="226">
        <v>0</v>
      </c>
      <c r="Q58" s="226">
        <v>8.6999999999999994E-2</v>
      </c>
      <c r="R58" s="97"/>
      <c r="S58" s="52"/>
    </row>
    <row r="59" spans="2:19" ht="43.5" customHeight="1" x14ac:dyDescent="0.2">
      <c r="B59" s="95"/>
      <c r="C59" s="223" t="s">
        <v>1</v>
      </c>
      <c r="D59" s="224">
        <v>0</v>
      </c>
      <c r="E59" s="224">
        <v>0</v>
      </c>
      <c r="F59" s="224">
        <v>0</v>
      </c>
      <c r="G59" s="224">
        <v>0</v>
      </c>
      <c r="H59" s="224">
        <v>0</v>
      </c>
      <c r="I59" s="224">
        <v>0</v>
      </c>
      <c r="J59" s="224">
        <v>0</v>
      </c>
      <c r="K59" s="225">
        <v>0</v>
      </c>
      <c r="L59" s="224">
        <v>0</v>
      </c>
      <c r="M59" s="226">
        <v>0</v>
      </c>
      <c r="N59" s="226">
        <v>0</v>
      </c>
      <c r="O59" s="226">
        <v>0</v>
      </c>
      <c r="P59" s="226">
        <v>0</v>
      </c>
      <c r="Q59" s="226">
        <v>0</v>
      </c>
      <c r="R59" s="97"/>
      <c r="S59" s="52"/>
    </row>
    <row r="60" spans="2:19" ht="43.5" customHeight="1" x14ac:dyDescent="0.2">
      <c r="B60" s="95"/>
      <c r="C60" s="223" t="s">
        <v>48</v>
      </c>
      <c r="D60" s="224">
        <v>0</v>
      </c>
      <c r="E60" s="224">
        <v>10</v>
      </c>
      <c r="F60" s="224">
        <v>8</v>
      </c>
      <c r="G60" s="224">
        <v>0</v>
      </c>
      <c r="H60" s="224">
        <v>0</v>
      </c>
      <c r="I60" s="224">
        <v>0</v>
      </c>
      <c r="J60" s="224">
        <v>0</v>
      </c>
      <c r="K60" s="225">
        <v>0</v>
      </c>
      <c r="L60" s="224">
        <v>0</v>
      </c>
      <c r="M60" s="226">
        <v>0</v>
      </c>
      <c r="N60" s="226">
        <v>0</v>
      </c>
      <c r="O60" s="226">
        <v>0</v>
      </c>
      <c r="P60" s="226">
        <v>0</v>
      </c>
      <c r="Q60" s="226">
        <v>0</v>
      </c>
      <c r="R60" s="97"/>
      <c r="S60" s="52"/>
    </row>
    <row r="61" spans="2:19" ht="43.5" customHeight="1" x14ac:dyDescent="0.2">
      <c r="B61" s="95"/>
      <c r="C61" s="223" t="s">
        <v>47</v>
      </c>
      <c r="D61" s="224">
        <v>0</v>
      </c>
      <c r="E61" s="224">
        <v>0</v>
      </c>
      <c r="F61" s="224">
        <v>0</v>
      </c>
      <c r="G61" s="224">
        <v>0</v>
      </c>
      <c r="H61" s="224">
        <v>0</v>
      </c>
      <c r="I61" s="224">
        <v>0</v>
      </c>
      <c r="J61" s="224">
        <v>0</v>
      </c>
      <c r="K61" s="225">
        <v>0</v>
      </c>
      <c r="L61" s="224">
        <v>0</v>
      </c>
      <c r="M61" s="226">
        <v>0</v>
      </c>
      <c r="N61" s="226">
        <v>0</v>
      </c>
      <c r="O61" s="226">
        <v>0</v>
      </c>
      <c r="P61" s="226">
        <v>0</v>
      </c>
      <c r="Q61" s="226">
        <v>0</v>
      </c>
      <c r="R61" s="97"/>
      <c r="S61" s="52"/>
    </row>
    <row r="62" spans="2:19" ht="43.5" customHeight="1" x14ac:dyDescent="0.2">
      <c r="B62" s="95"/>
      <c r="C62" s="223" t="s">
        <v>46</v>
      </c>
      <c r="D62" s="224">
        <v>211.089</v>
      </c>
      <c r="E62" s="224">
        <v>161.02500000000001</v>
      </c>
      <c r="F62" s="224">
        <v>253.72</v>
      </c>
      <c r="G62" s="224">
        <v>85.09</v>
      </c>
      <c r="H62" s="224">
        <v>2.0099999999999998</v>
      </c>
      <c r="I62" s="224">
        <v>0.40220000000000006</v>
      </c>
      <c r="J62" s="224">
        <v>17.731300000000001</v>
      </c>
      <c r="K62" s="225">
        <v>13.13372</v>
      </c>
      <c r="L62" s="224">
        <v>0.21</v>
      </c>
      <c r="M62" s="226">
        <v>0</v>
      </c>
      <c r="N62" s="226">
        <v>2.7</v>
      </c>
      <c r="O62" s="226">
        <v>635.79999999999995</v>
      </c>
      <c r="P62" s="226">
        <v>0.2</v>
      </c>
      <c r="Q62" s="226">
        <v>0.20499999999999999</v>
      </c>
      <c r="R62" s="97"/>
      <c r="S62" s="52"/>
    </row>
    <row r="63" spans="2:19" ht="43.5" customHeight="1" x14ac:dyDescent="0.2">
      <c r="B63" s="95"/>
      <c r="C63" s="223" t="s">
        <v>45</v>
      </c>
      <c r="D63" s="224">
        <v>0</v>
      </c>
      <c r="E63" s="224">
        <v>0</v>
      </c>
      <c r="F63" s="224">
        <v>0</v>
      </c>
      <c r="G63" s="224">
        <v>0</v>
      </c>
      <c r="H63" s="224">
        <v>0</v>
      </c>
      <c r="I63" s="224">
        <v>0</v>
      </c>
      <c r="J63" s="224">
        <v>0</v>
      </c>
      <c r="K63" s="225">
        <v>0</v>
      </c>
      <c r="L63" s="224">
        <v>0</v>
      </c>
      <c r="M63" s="226">
        <v>0</v>
      </c>
      <c r="N63" s="226">
        <v>0</v>
      </c>
      <c r="O63" s="226">
        <v>0</v>
      </c>
      <c r="P63" s="226">
        <v>0</v>
      </c>
      <c r="Q63" s="226">
        <v>0</v>
      </c>
      <c r="R63" s="97"/>
      <c r="S63" s="52"/>
    </row>
    <row r="64" spans="2:19" ht="43.5" customHeight="1" x14ac:dyDescent="0.2">
      <c r="B64" s="95"/>
      <c r="C64" s="223" t="s">
        <v>44</v>
      </c>
      <c r="D64" s="224">
        <v>0</v>
      </c>
      <c r="E64" s="224">
        <v>0</v>
      </c>
      <c r="F64" s="224">
        <v>0</v>
      </c>
      <c r="G64" s="224">
        <v>0</v>
      </c>
      <c r="H64" s="224">
        <v>0</v>
      </c>
      <c r="I64" s="224">
        <v>0</v>
      </c>
      <c r="J64" s="224">
        <v>0</v>
      </c>
      <c r="K64" s="225">
        <v>0</v>
      </c>
      <c r="L64" s="224">
        <v>0</v>
      </c>
      <c r="M64" s="226"/>
      <c r="N64" s="226">
        <v>0</v>
      </c>
      <c r="O64" s="226">
        <v>0</v>
      </c>
      <c r="P64" s="226">
        <v>0</v>
      </c>
      <c r="Q64" s="226">
        <v>0</v>
      </c>
      <c r="R64" s="97"/>
      <c r="S64" s="53"/>
    </row>
    <row r="65" spans="2:19" ht="43.5" customHeight="1" x14ac:dyDescent="0.2">
      <c r="B65" s="95"/>
      <c r="C65" s="223" t="s">
        <v>43</v>
      </c>
      <c r="D65" s="224">
        <v>0</v>
      </c>
      <c r="E65" s="224">
        <v>0</v>
      </c>
      <c r="F65" s="224">
        <v>0</v>
      </c>
      <c r="G65" s="224">
        <v>0</v>
      </c>
      <c r="H65" s="224">
        <v>0</v>
      </c>
      <c r="I65" s="224">
        <v>1E-4</v>
      </c>
      <c r="J65" s="224">
        <v>0</v>
      </c>
      <c r="K65" s="225">
        <v>0</v>
      </c>
      <c r="L65" s="224">
        <v>0</v>
      </c>
      <c r="M65" s="226">
        <v>0</v>
      </c>
      <c r="N65" s="226">
        <v>0</v>
      </c>
      <c r="O65" s="226">
        <v>0</v>
      </c>
      <c r="P65" s="226">
        <v>0</v>
      </c>
      <c r="Q65" s="226">
        <v>0</v>
      </c>
      <c r="R65" s="97"/>
      <c r="S65" s="52"/>
    </row>
    <row r="66" spans="2:19" ht="43.5" customHeight="1" x14ac:dyDescent="0.2">
      <c r="B66" s="95"/>
      <c r="C66" s="223" t="s">
        <v>42</v>
      </c>
      <c r="D66" s="224">
        <v>5.6000000000000001E-2</v>
      </c>
      <c r="E66" s="224">
        <v>1.1220000000000001</v>
      </c>
      <c r="F66" s="224">
        <v>0.38889999999999997</v>
      </c>
      <c r="G66" s="224">
        <v>88.176360000000003</v>
      </c>
      <c r="H66" s="224">
        <v>25.12</v>
      </c>
      <c r="I66" s="224">
        <v>4.7256</v>
      </c>
      <c r="J66" s="224">
        <v>91.434180000000012</v>
      </c>
      <c r="K66" s="225">
        <v>21.672730000000005</v>
      </c>
      <c r="L66" s="224">
        <v>12.158700000000001</v>
      </c>
      <c r="M66" s="226">
        <v>9.9</v>
      </c>
      <c r="N66" s="226">
        <v>3</v>
      </c>
      <c r="O66" s="226">
        <v>5.5</v>
      </c>
      <c r="P66" s="226">
        <v>0.1</v>
      </c>
      <c r="Q66" s="226">
        <v>11.106</v>
      </c>
      <c r="R66" s="97"/>
      <c r="S66" s="52"/>
    </row>
    <row r="67" spans="2:19" ht="43.5" customHeight="1" x14ac:dyDescent="0.2">
      <c r="B67" s="95"/>
      <c r="C67" s="223" t="s">
        <v>41</v>
      </c>
      <c r="D67" s="224">
        <v>0</v>
      </c>
      <c r="E67" s="224">
        <v>0</v>
      </c>
      <c r="F67" s="224">
        <v>0</v>
      </c>
      <c r="G67" s="224">
        <v>0</v>
      </c>
      <c r="H67" s="224">
        <v>0.86899999999999999</v>
      </c>
      <c r="I67" s="224">
        <v>0</v>
      </c>
      <c r="J67" s="224">
        <v>0.17299999999999999</v>
      </c>
      <c r="K67" s="225">
        <v>8.9499999999999996E-2</v>
      </c>
      <c r="L67" s="224">
        <v>1.7999999999999999E-2</v>
      </c>
      <c r="M67" s="226">
        <v>1</v>
      </c>
      <c r="N67" s="226">
        <v>2.2000000000000002</v>
      </c>
      <c r="O67" s="226">
        <v>0.5</v>
      </c>
      <c r="P67" s="226">
        <v>0</v>
      </c>
      <c r="Q67" s="226">
        <v>2E-3</v>
      </c>
      <c r="R67" s="97"/>
      <c r="S67" s="52"/>
    </row>
    <row r="68" spans="2:19" ht="43.5" customHeight="1" x14ac:dyDescent="0.2">
      <c r="B68" s="95"/>
      <c r="C68" s="223" t="s">
        <v>104</v>
      </c>
      <c r="D68" s="224">
        <v>0</v>
      </c>
      <c r="E68" s="224">
        <v>0.59</v>
      </c>
      <c r="F68" s="224">
        <v>8.0000000000000002E-3</v>
      </c>
      <c r="G68" s="224">
        <v>5.1477299999999993</v>
      </c>
      <c r="H68" s="224">
        <v>1.7385999999999999</v>
      </c>
      <c r="I68" s="224">
        <v>14.215260000000001</v>
      </c>
      <c r="J68" s="224">
        <v>20.732509999999991</v>
      </c>
      <c r="K68" s="225">
        <v>11734.309309999999</v>
      </c>
      <c r="L68" s="224">
        <v>8.8432400000000015</v>
      </c>
      <c r="M68" s="226">
        <v>93.4</v>
      </c>
      <c r="N68" s="226">
        <v>142</v>
      </c>
      <c r="O68" s="226">
        <v>6.8</v>
      </c>
      <c r="P68" s="226">
        <v>2.2999999999999998</v>
      </c>
      <c r="Q68" s="226">
        <v>5.7789999999999999</v>
      </c>
      <c r="R68" s="97"/>
      <c r="S68" s="52"/>
    </row>
    <row r="69" spans="2:19" ht="43.5" customHeight="1" x14ac:dyDescent="0.2">
      <c r="B69" s="95"/>
      <c r="C69" s="223" t="s">
        <v>40</v>
      </c>
      <c r="D69" s="224">
        <v>0</v>
      </c>
      <c r="E69" s="224">
        <v>4.8000000000000001E-2</v>
      </c>
      <c r="F69" s="224">
        <v>1.6399999999999998E-2</v>
      </c>
      <c r="G69" s="224">
        <v>2.3399999999999997E-2</v>
      </c>
      <c r="H69" s="224">
        <v>6.6119999999999998E-2</v>
      </c>
      <c r="I69" s="224">
        <v>1.3974500000000003</v>
      </c>
      <c r="J69" s="224">
        <v>2.0607199999999999</v>
      </c>
      <c r="K69" s="225">
        <v>2.5784099999999994</v>
      </c>
      <c r="L69" s="224">
        <v>4.0302400000000009</v>
      </c>
      <c r="M69" s="226">
        <v>0.2</v>
      </c>
      <c r="N69" s="226">
        <v>0.8</v>
      </c>
      <c r="O69" s="226">
        <v>0.3</v>
      </c>
      <c r="P69" s="226">
        <v>0</v>
      </c>
      <c r="Q69" s="226">
        <v>6.6000000000000003E-2</v>
      </c>
      <c r="R69" s="97"/>
      <c r="S69" s="52"/>
    </row>
    <row r="70" spans="2:19" ht="43.5" customHeight="1" x14ac:dyDescent="0.2">
      <c r="B70" s="95"/>
      <c r="C70" s="223" t="s">
        <v>39</v>
      </c>
      <c r="D70" s="224">
        <v>0</v>
      </c>
      <c r="E70" s="224">
        <v>0</v>
      </c>
      <c r="F70" s="224">
        <v>0</v>
      </c>
      <c r="G70" s="224">
        <v>0.02</v>
      </c>
      <c r="H70" s="224">
        <v>0</v>
      </c>
      <c r="I70" s="224">
        <v>0</v>
      </c>
      <c r="J70" s="224">
        <v>9.7000000000000003E-2</v>
      </c>
      <c r="K70" s="225">
        <v>1E-3</v>
      </c>
      <c r="L70" s="224">
        <v>1E-3</v>
      </c>
      <c r="M70" s="226">
        <v>0</v>
      </c>
      <c r="N70" s="226">
        <v>0</v>
      </c>
      <c r="O70" s="226">
        <v>0</v>
      </c>
      <c r="P70" s="226">
        <v>0</v>
      </c>
      <c r="Q70" s="226">
        <v>0</v>
      </c>
      <c r="R70" s="97"/>
      <c r="S70" s="52"/>
    </row>
    <row r="71" spans="2:19" ht="43.5" customHeight="1" x14ac:dyDescent="0.2">
      <c r="B71" s="95"/>
      <c r="C71" s="223" t="s">
        <v>38</v>
      </c>
      <c r="D71" s="224">
        <v>0</v>
      </c>
      <c r="E71" s="224">
        <v>0</v>
      </c>
      <c r="F71" s="224">
        <v>0</v>
      </c>
      <c r="G71" s="224">
        <v>0.45</v>
      </c>
      <c r="H71" s="224">
        <v>0</v>
      </c>
      <c r="I71" s="224">
        <v>1E-4</v>
      </c>
      <c r="J71" s="224">
        <v>0</v>
      </c>
      <c r="K71" s="225">
        <v>0</v>
      </c>
      <c r="L71" s="224">
        <v>0</v>
      </c>
      <c r="M71" s="226">
        <v>0.1</v>
      </c>
      <c r="N71" s="226">
        <v>0</v>
      </c>
      <c r="O71" s="226">
        <v>0</v>
      </c>
      <c r="P71" s="226">
        <v>0</v>
      </c>
      <c r="Q71" s="226">
        <v>0</v>
      </c>
      <c r="R71" s="97"/>
      <c r="S71" s="52"/>
    </row>
    <row r="72" spans="2:19" ht="43.5" customHeight="1" x14ac:dyDescent="0.2">
      <c r="B72" s="95"/>
      <c r="C72" s="223" t="s">
        <v>37</v>
      </c>
      <c r="D72" s="224">
        <v>0</v>
      </c>
      <c r="E72" s="224">
        <v>0</v>
      </c>
      <c r="F72" s="224">
        <v>0</v>
      </c>
      <c r="G72" s="224">
        <v>0</v>
      </c>
      <c r="H72" s="224">
        <v>0</v>
      </c>
      <c r="I72" s="224">
        <v>0</v>
      </c>
      <c r="J72" s="224">
        <v>0</v>
      </c>
      <c r="K72" s="225">
        <v>0</v>
      </c>
      <c r="L72" s="224">
        <v>0</v>
      </c>
      <c r="M72" s="226">
        <v>0</v>
      </c>
      <c r="N72" s="226">
        <v>0</v>
      </c>
      <c r="O72" s="226">
        <v>0</v>
      </c>
      <c r="P72" s="226">
        <v>0</v>
      </c>
      <c r="Q72" s="226">
        <v>0</v>
      </c>
      <c r="R72" s="97"/>
      <c r="S72" s="52"/>
    </row>
    <row r="73" spans="2:19" ht="43.5" customHeight="1" x14ac:dyDescent="0.2">
      <c r="B73" s="95"/>
      <c r="C73" s="223" t="s">
        <v>36</v>
      </c>
      <c r="D73" s="224">
        <v>0</v>
      </c>
      <c r="E73" s="224">
        <v>4.0000000000000001E-3</v>
      </c>
      <c r="F73" s="224">
        <v>0.126</v>
      </c>
      <c r="G73" s="224">
        <v>7.5</v>
      </c>
      <c r="H73" s="224">
        <v>1.1900000000000001E-2</v>
      </c>
      <c r="I73" s="224">
        <v>0</v>
      </c>
      <c r="J73" s="224">
        <v>2.3699999999999999E-2</v>
      </c>
      <c r="K73" s="225">
        <v>0</v>
      </c>
      <c r="L73" s="224">
        <v>2.1010000000000001E-2</v>
      </c>
      <c r="M73" s="226">
        <v>0.1</v>
      </c>
      <c r="N73" s="226">
        <v>0</v>
      </c>
      <c r="O73" s="226">
        <v>0</v>
      </c>
      <c r="P73" s="226">
        <v>0</v>
      </c>
      <c r="Q73" s="226">
        <v>0</v>
      </c>
      <c r="R73" s="97"/>
      <c r="S73" s="52"/>
    </row>
    <row r="74" spans="2:19" ht="43.5" customHeight="1" x14ac:dyDescent="0.2">
      <c r="B74" s="95"/>
      <c r="C74" s="223" t="s">
        <v>35</v>
      </c>
      <c r="D74" s="224">
        <v>0</v>
      </c>
      <c r="E74" s="224">
        <v>0</v>
      </c>
      <c r="F74" s="224">
        <v>0</v>
      </c>
      <c r="G74" s="224">
        <v>0</v>
      </c>
      <c r="H74" s="224">
        <v>0</v>
      </c>
      <c r="I74" s="224">
        <v>0</v>
      </c>
      <c r="J74" s="224">
        <v>1E-3</v>
      </c>
      <c r="K74" s="225">
        <v>4.4953000000000003</v>
      </c>
      <c r="L74" s="224">
        <v>2.0750000000000002</v>
      </c>
      <c r="M74" s="226">
        <v>0</v>
      </c>
      <c r="N74" s="226">
        <v>0</v>
      </c>
      <c r="O74" s="226">
        <v>0</v>
      </c>
      <c r="P74" s="226">
        <v>0</v>
      </c>
      <c r="Q74" s="226">
        <v>0</v>
      </c>
      <c r="R74" s="97"/>
      <c r="S74" s="52"/>
    </row>
    <row r="75" spans="2:19" ht="43.5" customHeight="1" x14ac:dyDescent="0.2">
      <c r="B75" s="95"/>
      <c r="C75" s="223" t="s">
        <v>34</v>
      </c>
      <c r="D75" s="224">
        <v>0</v>
      </c>
      <c r="E75" s="224">
        <v>0</v>
      </c>
      <c r="F75" s="224">
        <v>231</v>
      </c>
      <c r="G75" s="224">
        <v>0</v>
      </c>
      <c r="H75" s="224">
        <v>0</v>
      </c>
      <c r="I75" s="224">
        <v>1.2999999999999999E-2</v>
      </c>
      <c r="J75" s="224">
        <v>0</v>
      </c>
      <c r="K75" s="225">
        <v>0.159</v>
      </c>
      <c r="L75" s="224">
        <v>0</v>
      </c>
      <c r="M75" s="226">
        <v>0</v>
      </c>
      <c r="N75" s="226">
        <v>0</v>
      </c>
      <c r="O75" s="226">
        <v>0</v>
      </c>
      <c r="P75" s="226">
        <v>0</v>
      </c>
      <c r="Q75" s="226">
        <v>0</v>
      </c>
      <c r="R75" s="97"/>
      <c r="S75" s="52"/>
    </row>
    <row r="76" spans="2:19" ht="43.5" customHeight="1" x14ac:dyDescent="0.2">
      <c r="B76" s="95"/>
      <c r="C76" s="223" t="s">
        <v>33</v>
      </c>
      <c r="D76" s="224">
        <v>50.420400000000001</v>
      </c>
      <c r="E76" s="224">
        <v>601.46998000000008</v>
      </c>
      <c r="F76" s="224">
        <v>3246.3173700000002</v>
      </c>
      <c r="G76" s="224">
        <v>1452.4620500000001</v>
      </c>
      <c r="H76" s="224">
        <v>1718.7794899999999</v>
      </c>
      <c r="I76" s="224">
        <v>2163.8826600000002</v>
      </c>
      <c r="J76" s="224">
        <v>1493.5471599999998</v>
      </c>
      <c r="K76" s="225">
        <v>2955.8409000000001</v>
      </c>
      <c r="L76" s="224">
        <v>2905.2171200000003</v>
      </c>
      <c r="M76" s="226">
        <v>158.9</v>
      </c>
      <c r="N76" s="226">
        <v>1092.3</v>
      </c>
      <c r="O76" s="226">
        <v>476.3</v>
      </c>
      <c r="P76" s="226">
        <v>206.1</v>
      </c>
      <c r="Q76" s="226">
        <v>501.76499999999999</v>
      </c>
      <c r="R76" s="97"/>
      <c r="S76" s="52"/>
    </row>
    <row r="77" spans="2:19" ht="43.5" customHeight="1" x14ac:dyDescent="0.2">
      <c r="B77" s="95"/>
      <c r="C77" s="223" t="s">
        <v>32</v>
      </c>
      <c r="D77" s="224">
        <v>0</v>
      </c>
      <c r="E77" s="224">
        <v>0</v>
      </c>
      <c r="F77" s="224">
        <v>0</v>
      </c>
      <c r="G77" s="224">
        <v>0</v>
      </c>
      <c r="H77" s="224">
        <v>0</v>
      </c>
      <c r="I77" s="224">
        <v>0</v>
      </c>
      <c r="J77" s="224">
        <v>0</v>
      </c>
      <c r="K77" s="225">
        <v>1.6E-2</v>
      </c>
      <c r="L77" s="224">
        <v>26</v>
      </c>
      <c r="M77" s="226">
        <v>0</v>
      </c>
      <c r="N77" s="226">
        <v>0</v>
      </c>
      <c r="O77" s="226">
        <v>0</v>
      </c>
      <c r="P77" s="226">
        <v>0</v>
      </c>
      <c r="Q77" s="226">
        <v>0</v>
      </c>
      <c r="R77" s="97"/>
      <c r="S77" s="52"/>
    </row>
    <row r="78" spans="2:19" ht="43.5" customHeight="1" x14ac:dyDescent="0.2">
      <c r="B78" s="95"/>
      <c r="C78" s="223" t="s">
        <v>31</v>
      </c>
      <c r="D78" s="224">
        <v>0</v>
      </c>
      <c r="E78" s="224">
        <v>0</v>
      </c>
      <c r="F78" s="224">
        <v>0</v>
      </c>
      <c r="G78" s="224">
        <v>1.8680000000000001</v>
      </c>
      <c r="H78" s="224">
        <v>0</v>
      </c>
      <c r="I78" s="224">
        <v>0</v>
      </c>
      <c r="J78" s="224">
        <v>0</v>
      </c>
      <c r="K78" s="225">
        <v>0.32020000000000004</v>
      </c>
      <c r="L78" s="224">
        <v>1E-3</v>
      </c>
      <c r="M78" s="226">
        <v>0</v>
      </c>
      <c r="N78" s="226">
        <v>0</v>
      </c>
      <c r="O78" s="226">
        <v>0</v>
      </c>
      <c r="P78" s="226">
        <v>0</v>
      </c>
      <c r="Q78" s="226">
        <v>0</v>
      </c>
      <c r="R78" s="97"/>
      <c r="S78" s="52"/>
    </row>
    <row r="79" spans="2:19" ht="43.5" customHeight="1" x14ac:dyDescent="0.2">
      <c r="B79" s="95"/>
      <c r="C79" s="223" t="s">
        <v>30</v>
      </c>
      <c r="D79" s="224">
        <v>0</v>
      </c>
      <c r="E79" s="224">
        <v>0</v>
      </c>
      <c r="F79" s="224">
        <v>1.0000000000000001E-5</v>
      </c>
      <c r="G79" s="224">
        <v>2.4</v>
      </c>
      <c r="H79" s="224">
        <v>2.7000000000000001E-3</v>
      </c>
      <c r="I79" s="224">
        <v>3.0000000000000001E-3</v>
      </c>
      <c r="J79" s="224">
        <v>1.3720000000000001</v>
      </c>
      <c r="K79" s="225">
        <v>1E-3</v>
      </c>
      <c r="L79" s="224">
        <v>0.20799999999999999</v>
      </c>
      <c r="M79" s="226">
        <v>0</v>
      </c>
      <c r="N79" s="226">
        <v>0</v>
      </c>
      <c r="O79" s="226">
        <v>0</v>
      </c>
      <c r="P79" s="226">
        <v>0</v>
      </c>
      <c r="Q79" s="226">
        <v>0</v>
      </c>
      <c r="R79" s="97"/>
      <c r="S79" s="52"/>
    </row>
    <row r="80" spans="2:19" ht="43.5" customHeight="1" x14ac:dyDescent="0.2">
      <c r="B80" s="95"/>
      <c r="C80" s="223" t="s">
        <v>29</v>
      </c>
      <c r="D80" s="224">
        <v>0</v>
      </c>
      <c r="E80" s="224">
        <v>0</v>
      </c>
      <c r="F80" s="224">
        <v>0</v>
      </c>
      <c r="G80" s="224">
        <v>0</v>
      </c>
      <c r="H80" s="224">
        <v>0</v>
      </c>
      <c r="I80" s="224">
        <v>0</v>
      </c>
      <c r="J80" s="224">
        <v>0</v>
      </c>
      <c r="K80" s="225">
        <v>0</v>
      </c>
      <c r="L80" s="224">
        <v>0</v>
      </c>
      <c r="M80" s="226"/>
      <c r="N80" s="226"/>
      <c r="O80" s="226">
        <v>0</v>
      </c>
      <c r="P80" s="226">
        <v>0</v>
      </c>
      <c r="Q80" s="226">
        <v>0</v>
      </c>
      <c r="R80" s="97"/>
      <c r="S80" s="53"/>
    </row>
    <row r="81" spans="2:19" ht="43.5" customHeight="1" x14ac:dyDescent="0.2">
      <c r="B81" s="95"/>
      <c r="C81" s="223" t="s">
        <v>28</v>
      </c>
      <c r="D81" s="224">
        <v>0</v>
      </c>
      <c r="E81" s="224">
        <v>0</v>
      </c>
      <c r="F81" s="224">
        <v>0</v>
      </c>
      <c r="G81" s="224">
        <v>0</v>
      </c>
      <c r="H81" s="224">
        <v>0</v>
      </c>
      <c r="I81" s="224">
        <v>0</v>
      </c>
      <c r="J81" s="224">
        <v>0</v>
      </c>
      <c r="K81" s="225">
        <v>0</v>
      </c>
      <c r="L81" s="224">
        <v>0.11700000000000001</v>
      </c>
      <c r="M81" s="226">
        <v>0</v>
      </c>
      <c r="N81" s="226">
        <v>0</v>
      </c>
      <c r="O81" s="226">
        <v>0</v>
      </c>
      <c r="P81" s="226">
        <v>0</v>
      </c>
      <c r="Q81" s="226">
        <v>0</v>
      </c>
      <c r="R81" s="97"/>
      <c r="S81" s="52"/>
    </row>
    <row r="82" spans="2:19" ht="43.5" customHeight="1" x14ac:dyDescent="0.2">
      <c r="B82" s="95"/>
      <c r="C82" s="223" t="s">
        <v>140</v>
      </c>
      <c r="D82" s="224"/>
      <c r="E82" s="224"/>
      <c r="F82" s="224"/>
      <c r="G82" s="224"/>
      <c r="H82" s="224"/>
      <c r="I82" s="224">
        <v>0</v>
      </c>
      <c r="J82" s="224">
        <v>0</v>
      </c>
      <c r="K82" s="225">
        <v>0</v>
      </c>
      <c r="L82" s="224">
        <v>0</v>
      </c>
      <c r="M82" s="226">
        <v>0</v>
      </c>
      <c r="N82" s="226">
        <v>0</v>
      </c>
      <c r="O82" s="226">
        <v>0</v>
      </c>
      <c r="P82" s="226">
        <v>0</v>
      </c>
      <c r="Q82" s="226">
        <v>0</v>
      </c>
      <c r="R82" s="97"/>
      <c r="S82" s="52"/>
    </row>
    <row r="83" spans="2:19" ht="43.5" customHeight="1" x14ac:dyDescent="0.2">
      <c r="B83" s="95"/>
      <c r="C83" s="223" t="s">
        <v>27</v>
      </c>
      <c r="D83" s="224">
        <v>0</v>
      </c>
      <c r="E83" s="224">
        <v>0</v>
      </c>
      <c r="F83" s="224">
        <v>12.09117</v>
      </c>
      <c r="G83" s="224">
        <v>0</v>
      </c>
      <c r="H83" s="224">
        <v>17.19013</v>
      </c>
      <c r="I83" s="224">
        <v>0.316</v>
      </c>
      <c r="J83" s="224">
        <v>0</v>
      </c>
      <c r="K83" s="225">
        <v>0</v>
      </c>
      <c r="L83" s="224">
        <v>0</v>
      </c>
      <c r="M83" s="226">
        <v>0.6</v>
      </c>
      <c r="N83" s="226">
        <v>0</v>
      </c>
      <c r="O83" s="226">
        <v>0</v>
      </c>
      <c r="P83" s="226">
        <v>0</v>
      </c>
      <c r="Q83" s="226">
        <v>0</v>
      </c>
      <c r="R83" s="97"/>
      <c r="S83" s="52"/>
    </row>
    <row r="84" spans="2:19" ht="43.5" customHeight="1" x14ac:dyDescent="0.2">
      <c r="B84" s="95"/>
      <c r="C84" s="223" t="s">
        <v>26</v>
      </c>
      <c r="D84" s="224">
        <v>0.6</v>
      </c>
      <c r="E84" s="224">
        <v>0</v>
      </c>
      <c r="F84" s="224">
        <v>0.52415999999999996</v>
      </c>
      <c r="G84" s="224">
        <v>4.18</v>
      </c>
      <c r="H84" s="224">
        <v>4.2439999999999998</v>
      </c>
      <c r="I84" s="224">
        <v>0.99399999999999999</v>
      </c>
      <c r="J84" s="224">
        <v>1E-3</v>
      </c>
      <c r="K84" s="225">
        <v>1E-3</v>
      </c>
      <c r="L84" s="224">
        <v>1E-3</v>
      </c>
      <c r="M84" s="226">
        <v>0</v>
      </c>
      <c r="N84" s="226">
        <v>0</v>
      </c>
      <c r="O84" s="226">
        <v>0.2</v>
      </c>
      <c r="P84" s="226">
        <v>0</v>
      </c>
      <c r="Q84" s="226">
        <v>0</v>
      </c>
      <c r="R84" s="97"/>
      <c r="S84" s="52"/>
    </row>
    <row r="85" spans="2:19" ht="43.5" customHeight="1" x14ac:dyDescent="0.2">
      <c r="B85" s="95"/>
      <c r="C85" s="223" t="s">
        <v>25</v>
      </c>
      <c r="D85" s="224">
        <v>0</v>
      </c>
      <c r="E85" s="224">
        <v>0</v>
      </c>
      <c r="F85" s="224">
        <v>26.934000000000001</v>
      </c>
      <c r="G85" s="224">
        <v>9.0671700000000008</v>
      </c>
      <c r="H85" s="224">
        <v>7.9009999999999998</v>
      </c>
      <c r="I85" s="224">
        <v>1.0000000000000001E-5</v>
      </c>
      <c r="J85" s="224">
        <v>7.5200100000000001</v>
      </c>
      <c r="K85" s="225">
        <v>7.1529999999999996</v>
      </c>
      <c r="L85" s="224">
        <v>8.1850000000000005</v>
      </c>
      <c r="M85" s="226">
        <v>0.2</v>
      </c>
      <c r="N85" s="226">
        <v>0.5</v>
      </c>
      <c r="O85" s="226">
        <v>0</v>
      </c>
      <c r="P85" s="226">
        <v>0</v>
      </c>
      <c r="Q85" s="226">
        <v>0</v>
      </c>
      <c r="R85" s="97"/>
      <c r="S85" s="52"/>
    </row>
    <row r="86" spans="2:19" ht="43.5" customHeight="1" x14ac:dyDescent="0.2">
      <c r="B86" s="95"/>
      <c r="C86" s="223" t="s">
        <v>24</v>
      </c>
      <c r="D86" s="224">
        <v>0</v>
      </c>
      <c r="E86" s="224">
        <v>0</v>
      </c>
      <c r="F86" s="224">
        <v>0</v>
      </c>
      <c r="G86" s="224">
        <v>4.83</v>
      </c>
      <c r="H86" s="224">
        <v>0</v>
      </c>
      <c r="I86" s="224">
        <v>0</v>
      </c>
      <c r="J86" s="224">
        <v>0</v>
      </c>
      <c r="K86" s="225">
        <v>0.01</v>
      </c>
      <c r="L86" s="224">
        <v>1E-3</v>
      </c>
      <c r="M86" s="226">
        <v>0</v>
      </c>
      <c r="N86" s="226">
        <v>0</v>
      </c>
      <c r="O86" s="226">
        <v>0</v>
      </c>
      <c r="P86" s="226">
        <v>0</v>
      </c>
      <c r="Q86" s="226">
        <v>0</v>
      </c>
      <c r="R86" s="97"/>
      <c r="S86" s="52"/>
    </row>
    <row r="87" spans="2:19" ht="43.5" customHeight="1" x14ac:dyDescent="0.2">
      <c r="B87" s="95"/>
      <c r="C87" s="223" t="s">
        <v>23</v>
      </c>
      <c r="D87" s="224">
        <v>0</v>
      </c>
      <c r="E87" s="224">
        <v>0</v>
      </c>
      <c r="F87" s="224">
        <v>0</v>
      </c>
      <c r="G87" s="224">
        <v>0</v>
      </c>
      <c r="H87" s="224">
        <v>0</v>
      </c>
      <c r="I87" s="224">
        <v>0</v>
      </c>
      <c r="J87" s="224">
        <v>0</v>
      </c>
      <c r="K87" s="225">
        <v>0</v>
      </c>
      <c r="L87" s="224">
        <v>0</v>
      </c>
      <c r="M87" s="226">
        <v>0</v>
      </c>
      <c r="N87" s="226">
        <v>0</v>
      </c>
      <c r="O87" s="226">
        <v>0</v>
      </c>
      <c r="P87" s="226">
        <v>0</v>
      </c>
      <c r="Q87" s="226">
        <v>0</v>
      </c>
      <c r="R87" s="97"/>
      <c r="S87" s="52"/>
    </row>
    <row r="88" spans="2:19" ht="43.5" customHeight="1" x14ac:dyDescent="0.2">
      <c r="B88" s="95"/>
      <c r="C88" s="223" t="s">
        <v>22</v>
      </c>
      <c r="D88" s="224">
        <v>0</v>
      </c>
      <c r="E88" s="224">
        <v>0.249</v>
      </c>
      <c r="F88" s="224">
        <v>3.3184200000000001</v>
      </c>
      <c r="G88" s="224">
        <v>17.016999999999999</v>
      </c>
      <c r="H88" s="224">
        <v>28.839029999999998</v>
      </c>
      <c r="I88" s="224">
        <v>17.829999999999998</v>
      </c>
      <c r="J88" s="224">
        <v>3.8273999999999999</v>
      </c>
      <c r="K88" s="225">
        <v>2.2862799999999996</v>
      </c>
      <c r="L88" s="224">
        <v>4.4700000000000004E-2</v>
      </c>
      <c r="M88" s="226">
        <v>0.1</v>
      </c>
      <c r="N88" s="226">
        <v>28.7</v>
      </c>
      <c r="O88" s="226">
        <v>0</v>
      </c>
      <c r="P88" s="226">
        <v>0</v>
      </c>
      <c r="Q88" s="226">
        <v>0</v>
      </c>
      <c r="R88" s="97"/>
      <c r="S88" s="52"/>
    </row>
    <row r="89" spans="2:19" ht="43.5" customHeight="1" x14ac:dyDescent="0.2">
      <c r="B89" s="95"/>
      <c r="C89" s="223" t="s">
        <v>21</v>
      </c>
      <c r="D89" s="224">
        <v>0</v>
      </c>
      <c r="E89" s="224">
        <v>0</v>
      </c>
      <c r="F89" s="224">
        <v>0</v>
      </c>
      <c r="G89" s="224">
        <v>0</v>
      </c>
      <c r="H89" s="224">
        <v>0</v>
      </c>
      <c r="I89" s="224">
        <v>0</v>
      </c>
      <c r="J89" s="224">
        <v>0</v>
      </c>
      <c r="K89" s="225">
        <v>0</v>
      </c>
      <c r="L89" s="224">
        <v>1.2789999999999999</v>
      </c>
      <c r="M89" s="226">
        <v>1.2</v>
      </c>
      <c r="N89" s="226">
        <v>0</v>
      </c>
      <c r="O89" s="226">
        <v>0</v>
      </c>
      <c r="P89" s="226">
        <v>0</v>
      </c>
      <c r="Q89" s="226">
        <v>0.06</v>
      </c>
      <c r="R89" s="97"/>
      <c r="S89" s="52"/>
    </row>
    <row r="90" spans="2:19" ht="43.5" customHeight="1" x14ac:dyDescent="0.2">
      <c r="B90" s="95"/>
      <c r="C90" s="223" t="s">
        <v>20</v>
      </c>
      <c r="D90" s="224">
        <v>0</v>
      </c>
      <c r="E90" s="224">
        <v>0</v>
      </c>
      <c r="F90" s="224">
        <v>0</v>
      </c>
      <c r="G90" s="224">
        <v>0</v>
      </c>
      <c r="H90" s="224">
        <v>4.7115900000000002</v>
      </c>
      <c r="I90" s="224">
        <v>12.808999999999999</v>
      </c>
      <c r="J90" s="224">
        <v>182.52099999999999</v>
      </c>
      <c r="K90" s="225">
        <v>219.05600000000001</v>
      </c>
      <c r="L90" s="224">
        <v>239.77500000000001</v>
      </c>
      <c r="M90" s="226">
        <v>270.10000000000002</v>
      </c>
      <c r="N90" s="226">
        <v>268.2</v>
      </c>
      <c r="O90" s="226">
        <v>225.3</v>
      </c>
      <c r="P90" s="226">
        <v>246.1</v>
      </c>
      <c r="Q90" s="226">
        <v>210.977</v>
      </c>
      <c r="R90" s="97"/>
      <c r="S90" s="52"/>
    </row>
    <row r="91" spans="2:19" ht="43.5" customHeight="1" x14ac:dyDescent="0.2">
      <c r="B91" s="95"/>
      <c r="C91" s="223" t="s">
        <v>19</v>
      </c>
      <c r="D91" s="224">
        <v>0</v>
      </c>
      <c r="E91" s="224">
        <v>0</v>
      </c>
      <c r="F91" s="224">
        <v>0</v>
      </c>
      <c r="G91" s="224">
        <v>0</v>
      </c>
      <c r="H91" s="224">
        <v>25.438669999999998</v>
      </c>
      <c r="I91" s="224">
        <v>0.53110000000000002</v>
      </c>
      <c r="J91" s="224">
        <v>3.3940000000000001</v>
      </c>
      <c r="K91" s="225">
        <v>0</v>
      </c>
      <c r="L91" s="224">
        <v>0.01</v>
      </c>
      <c r="M91" s="226">
        <v>0</v>
      </c>
      <c r="N91" s="226">
        <v>0</v>
      </c>
      <c r="O91" s="226">
        <v>1.8</v>
      </c>
      <c r="P91" s="226">
        <v>0</v>
      </c>
      <c r="Q91" s="226">
        <v>0</v>
      </c>
      <c r="R91" s="97"/>
      <c r="S91" s="52"/>
    </row>
    <row r="92" spans="2:19" ht="43.5" customHeight="1" x14ac:dyDescent="0.2">
      <c r="B92" s="95"/>
      <c r="C92" s="223" t="s">
        <v>105</v>
      </c>
      <c r="D92" s="224">
        <v>0</v>
      </c>
      <c r="E92" s="224">
        <v>0</v>
      </c>
      <c r="F92" s="224">
        <v>0</v>
      </c>
      <c r="G92" s="224">
        <v>3.9E-2</v>
      </c>
      <c r="H92" s="224">
        <v>0</v>
      </c>
      <c r="I92" s="224">
        <v>2.9424999999999999</v>
      </c>
      <c r="J92" s="224">
        <v>0.28299999999999997</v>
      </c>
      <c r="K92" s="225">
        <v>0.37260000000000004</v>
      </c>
      <c r="L92" s="224">
        <v>1E-4</v>
      </c>
      <c r="M92" s="226">
        <v>0</v>
      </c>
      <c r="N92" s="226">
        <v>0.3</v>
      </c>
      <c r="O92" s="226">
        <v>0</v>
      </c>
      <c r="P92" s="226">
        <v>0</v>
      </c>
      <c r="Q92" s="226">
        <v>0</v>
      </c>
      <c r="R92" s="97"/>
      <c r="S92" s="52"/>
    </row>
    <row r="93" spans="2:19" ht="43.5" customHeight="1" x14ac:dyDescent="0.2">
      <c r="B93" s="95"/>
      <c r="C93" s="223" t="s">
        <v>18</v>
      </c>
      <c r="D93" s="224">
        <v>0</v>
      </c>
      <c r="E93" s="224">
        <v>0</v>
      </c>
      <c r="F93" s="224">
        <v>0</v>
      </c>
      <c r="G93" s="224">
        <v>0</v>
      </c>
      <c r="H93" s="224">
        <v>0</v>
      </c>
      <c r="I93" s="224">
        <v>0</v>
      </c>
      <c r="J93" s="224">
        <v>0</v>
      </c>
      <c r="K93" s="225">
        <v>0</v>
      </c>
      <c r="L93" s="224">
        <v>0</v>
      </c>
      <c r="M93" s="226">
        <v>3.5</v>
      </c>
      <c r="N93" s="226">
        <v>0</v>
      </c>
      <c r="O93" s="226">
        <v>0</v>
      </c>
      <c r="P93" s="226">
        <v>0</v>
      </c>
      <c r="Q93" s="226">
        <v>0</v>
      </c>
      <c r="R93" s="97"/>
      <c r="S93" s="52"/>
    </row>
    <row r="94" spans="2:19" ht="43.5" customHeight="1" x14ac:dyDescent="0.2">
      <c r="B94" s="95"/>
      <c r="C94" s="223" t="s">
        <v>17</v>
      </c>
      <c r="D94" s="224">
        <v>0</v>
      </c>
      <c r="E94" s="224">
        <v>2.9371999999999998</v>
      </c>
      <c r="F94" s="224">
        <v>10.782200000000001</v>
      </c>
      <c r="G94" s="224">
        <v>9.4076000000000004</v>
      </c>
      <c r="H94" s="224">
        <v>7.4438000000000004</v>
      </c>
      <c r="I94" s="224">
        <v>45.908000000000001</v>
      </c>
      <c r="J94" s="224">
        <v>0.32</v>
      </c>
      <c r="K94" s="225">
        <v>0</v>
      </c>
      <c r="L94" s="224">
        <v>2E-3</v>
      </c>
      <c r="M94" s="226">
        <v>0.1</v>
      </c>
      <c r="N94" s="226">
        <v>0</v>
      </c>
      <c r="O94" s="226">
        <v>0</v>
      </c>
      <c r="P94" s="226">
        <v>0</v>
      </c>
      <c r="Q94" s="226">
        <v>0</v>
      </c>
      <c r="R94" s="97"/>
      <c r="S94" s="52"/>
    </row>
    <row r="95" spans="2:19" ht="43.5" customHeight="1" x14ac:dyDescent="0.2">
      <c r="B95" s="95"/>
      <c r="C95" s="223" t="s">
        <v>16</v>
      </c>
      <c r="D95" s="224">
        <v>0</v>
      </c>
      <c r="E95" s="224">
        <v>0</v>
      </c>
      <c r="F95" s="224">
        <v>0</v>
      </c>
      <c r="G95" s="224">
        <v>0</v>
      </c>
      <c r="H95" s="224">
        <v>1E-3</v>
      </c>
      <c r="I95" s="224">
        <v>1.1999999999999999E-3</v>
      </c>
      <c r="J95" s="224">
        <v>1.1999999999999999E-3</v>
      </c>
      <c r="K95" s="225">
        <v>1.5E-3</v>
      </c>
      <c r="L95" s="224">
        <v>1E-4</v>
      </c>
      <c r="M95" s="226">
        <v>0</v>
      </c>
      <c r="N95" s="226">
        <v>0.1</v>
      </c>
      <c r="O95" s="226">
        <v>0</v>
      </c>
      <c r="P95" s="226">
        <v>0</v>
      </c>
      <c r="Q95" s="226">
        <v>0</v>
      </c>
      <c r="R95" s="97"/>
      <c r="S95" s="52"/>
    </row>
    <row r="96" spans="2:19" ht="43.5" customHeight="1" x14ac:dyDescent="0.2">
      <c r="B96" s="95"/>
      <c r="C96" s="223" t="s">
        <v>15</v>
      </c>
      <c r="D96" s="224">
        <v>0.06</v>
      </c>
      <c r="E96" s="224">
        <v>26.15</v>
      </c>
      <c r="F96" s="224">
        <v>26.599400000000003</v>
      </c>
      <c r="G96" s="224">
        <v>2.6330999999999998</v>
      </c>
      <c r="H96" s="224">
        <v>1.8191400000000002</v>
      </c>
      <c r="I96" s="224">
        <v>29.192289999999996</v>
      </c>
      <c r="J96" s="224">
        <v>29.080019999999998</v>
      </c>
      <c r="K96" s="225">
        <v>1.5983499999999999</v>
      </c>
      <c r="L96" s="224">
        <v>2162.2778900000003</v>
      </c>
      <c r="M96" s="226">
        <v>12.1</v>
      </c>
      <c r="N96" s="226">
        <v>8.1</v>
      </c>
      <c r="O96" s="226">
        <v>0.1</v>
      </c>
      <c r="P96" s="226">
        <v>0</v>
      </c>
      <c r="Q96" s="226">
        <v>1E-3</v>
      </c>
      <c r="R96" s="97"/>
      <c r="S96" s="52"/>
    </row>
    <row r="97" spans="2:20" ht="43.5" customHeight="1" x14ac:dyDescent="0.2">
      <c r="B97" s="95"/>
      <c r="C97" s="223" t="s">
        <v>106</v>
      </c>
      <c r="D97" s="224">
        <v>0.129</v>
      </c>
      <c r="E97" s="224">
        <v>0.38100000000000001</v>
      </c>
      <c r="F97" s="224">
        <v>2.5211000000000001</v>
      </c>
      <c r="G97" s="224">
        <v>39.077289999999998</v>
      </c>
      <c r="H97" s="224">
        <v>6.9390000000000001</v>
      </c>
      <c r="I97" s="224">
        <v>15.092600000000001</v>
      </c>
      <c r="J97" s="224">
        <v>3.1566999999999998</v>
      </c>
      <c r="K97" s="225">
        <v>6.2924499999999997</v>
      </c>
      <c r="L97" s="224">
        <v>7.6161500000000011</v>
      </c>
      <c r="M97" s="226">
        <v>11.8</v>
      </c>
      <c r="N97" s="226">
        <v>619.20000000000005</v>
      </c>
      <c r="O97" s="226">
        <v>0.6</v>
      </c>
      <c r="P97" s="226">
        <v>1.1000000000000001</v>
      </c>
      <c r="Q97" s="226">
        <v>0.67</v>
      </c>
      <c r="R97" s="97"/>
      <c r="S97" s="52"/>
    </row>
    <row r="98" spans="2:20" ht="43.5" customHeight="1" x14ac:dyDescent="0.2">
      <c r="B98" s="95"/>
      <c r="C98" s="223" t="s">
        <v>14</v>
      </c>
      <c r="D98" s="224">
        <v>0.57499999999999996</v>
      </c>
      <c r="E98" s="224">
        <v>0.31900000000000001</v>
      </c>
      <c r="F98" s="224">
        <v>1.1775</v>
      </c>
      <c r="G98" s="224">
        <v>1.1279999999999999</v>
      </c>
      <c r="H98" s="224">
        <v>0.67200000000000004</v>
      </c>
      <c r="I98" s="224">
        <v>0</v>
      </c>
      <c r="J98" s="224">
        <v>0.6</v>
      </c>
      <c r="K98" s="225">
        <v>0</v>
      </c>
      <c r="L98" s="224">
        <v>9.2999999999999999E-2</v>
      </c>
      <c r="M98" s="226">
        <v>0</v>
      </c>
      <c r="N98" s="226">
        <v>0</v>
      </c>
      <c r="O98" s="226">
        <v>0</v>
      </c>
      <c r="P98" s="226">
        <v>0</v>
      </c>
      <c r="Q98" s="226">
        <v>0</v>
      </c>
      <c r="R98" s="97"/>
      <c r="S98" s="52"/>
    </row>
    <row r="99" spans="2:20" ht="43.5" customHeight="1" x14ac:dyDescent="0.2">
      <c r="B99" s="95"/>
      <c r="C99" s="223" t="s">
        <v>13</v>
      </c>
      <c r="D99" s="224">
        <v>0</v>
      </c>
      <c r="E99" s="224">
        <v>0</v>
      </c>
      <c r="F99" s="224">
        <v>0</v>
      </c>
      <c r="G99" s="224">
        <v>0</v>
      </c>
      <c r="H99" s="224">
        <v>0</v>
      </c>
      <c r="I99" s="224">
        <v>0</v>
      </c>
      <c r="J99" s="224">
        <v>0</v>
      </c>
      <c r="K99" s="225">
        <v>0</v>
      </c>
      <c r="L99" s="224">
        <v>0</v>
      </c>
      <c r="M99" s="226">
        <v>0</v>
      </c>
      <c r="N99" s="226">
        <v>0</v>
      </c>
      <c r="O99" s="226">
        <v>0</v>
      </c>
      <c r="P99" s="226">
        <v>0</v>
      </c>
      <c r="Q99" s="226">
        <v>0</v>
      </c>
      <c r="R99" s="97"/>
      <c r="S99" s="52"/>
    </row>
    <row r="100" spans="2:20" ht="43.5" customHeight="1" x14ac:dyDescent="0.2">
      <c r="B100" s="95"/>
      <c r="C100" s="223" t="s">
        <v>12</v>
      </c>
      <c r="D100" s="224">
        <v>642.60173999999995</v>
      </c>
      <c r="E100" s="224">
        <v>642.75380000000007</v>
      </c>
      <c r="F100" s="224">
        <v>781.26130000000001</v>
      </c>
      <c r="G100" s="224">
        <v>21.295400000000001</v>
      </c>
      <c r="H100" s="224">
        <v>18.410799999999998</v>
      </c>
      <c r="I100" s="224">
        <v>462.45085999999998</v>
      </c>
      <c r="J100" s="224">
        <v>423.97846000000004</v>
      </c>
      <c r="K100" s="225">
        <v>6108.6036799999993</v>
      </c>
      <c r="L100" s="224">
        <v>74.67446000000001</v>
      </c>
      <c r="M100" s="226">
        <v>578.5</v>
      </c>
      <c r="N100" s="226">
        <v>71.099999999999994</v>
      </c>
      <c r="O100" s="226">
        <v>100.2</v>
      </c>
      <c r="P100" s="226">
        <v>66.3</v>
      </c>
      <c r="Q100" s="226">
        <v>506.65</v>
      </c>
      <c r="R100" s="97"/>
      <c r="S100" s="52"/>
    </row>
    <row r="101" spans="2:20" ht="43.5" customHeight="1" x14ac:dyDescent="0.2">
      <c r="B101" s="95"/>
      <c r="C101" s="223" t="s">
        <v>11</v>
      </c>
      <c r="D101" s="224">
        <v>0.17249999999999999</v>
      </c>
      <c r="E101" s="224">
        <v>4.3963000000000001</v>
      </c>
      <c r="F101" s="224">
        <v>16.0792</v>
      </c>
      <c r="G101" s="224">
        <v>18.4055</v>
      </c>
      <c r="H101" s="224">
        <v>22.842400000000001</v>
      </c>
      <c r="I101" s="224">
        <v>31.527159999999995</v>
      </c>
      <c r="J101" s="224">
        <v>15.15035</v>
      </c>
      <c r="K101" s="225">
        <v>7.1199200000000014</v>
      </c>
      <c r="L101" s="224">
        <v>21.202519999999993</v>
      </c>
      <c r="M101" s="226">
        <v>14.9</v>
      </c>
      <c r="N101" s="226">
        <v>17.600000000000001</v>
      </c>
      <c r="O101" s="226">
        <v>10</v>
      </c>
      <c r="P101" s="226">
        <v>15.5</v>
      </c>
      <c r="Q101" s="226">
        <v>10.199</v>
      </c>
      <c r="R101" s="97"/>
      <c r="S101" s="52"/>
    </row>
    <row r="102" spans="2:20" ht="43.5" customHeight="1" x14ac:dyDescent="0.2">
      <c r="B102" s="95"/>
      <c r="C102" s="223" t="s">
        <v>10</v>
      </c>
      <c r="D102" s="224">
        <v>0</v>
      </c>
      <c r="E102" s="224">
        <v>0</v>
      </c>
      <c r="F102" s="224">
        <v>0</v>
      </c>
      <c r="G102" s="224">
        <v>0</v>
      </c>
      <c r="H102" s="224">
        <v>2.5000000000000001E-2</v>
      </c>
      <c r="I102" s="224">
        <v>0</v>
      </c>
      <c r="J102" s="224">
        <v>0</v>
      </c>
      <c r="K102" s="225">
        <v>0</v>
      </c>
      <c r="L102" s="224">
        <v>0</v>
      </c>
      <c r="M102" s="226">
        <v>0.6</v>
      </c>
      <c r="N102" s="226">
        <v>0</v>
      </c>
      <c r="O102" s="226">
        <v>0</v>
      </c>
      <c r="P102" s="226">
        <v>0</v>
      </c>
      <c r="Q102" s="226">
        <v>0</v>
      </c>
      <c r="R102" s="97"/>
      <c r="S102" s="52"/>
    </row>
    <row r="103" spans="2:20" ht="43.5" customHeight="1" x14ac:dyDescent="0.2">
      <c r="B103" s="95"/>
      <c r="C103" s="223" t="s">
        <v>9</v>
      </c>
      <c r="D103" s="224">
        <v>0</v>
      </c>
      <c r="E103" s="224">
        <v>1.4E-2</v>
      </c>
      <c r="F103" s="224">
        <v>99.67</v>
      </c>
      <c r="G103" s="224">
        <v>1.486</v>
      </c>
      <c r="H103" s="224">
        <v>0.30199999999999999</v>
      </c>
      <c r="I103" s="224">
        <v>0.56013000000000002</v>
      </c>
      <c r="J103" s="224">
        <v>84.771960000000007</v>
      </c>
      <c r="K103" s="225">
        <v>15.49798</v>
      </c>
      <c r="L103" s="224">
        <v>0.54828999999999994</v>
      </c>
      <c r="M103" s="226">
        <v>22.4</v>
      </c>
      <c r="N103" s="226">
        <v>96.3</v>
      </c>
      <c r="O103" s="226">
        <v>133</v>
      </c>
      <c r="P103" s="226">
        <v>0</v>
      </c>
      <c r="Q103" s="226">
        <v>0</v>
      </c>
      <c r="R103" s="97"/>
      <c r="S103" s="52"/>
    </row>
    <row r="104" spans="2:20" ht="43.5" customHeight="1" x14ac:dyDescent="0.2">
      <c r="B104" s="95"/>
      <c r="C104" s="223" t="s">
        <v>8</v>
      </c>
      <c r="D104" s="224">
        <v>0</v>
      </c>
      <c r="E104" s="224">
        <v>50</v>
      </c>
      <c r="F104" s="224">
        <v>62.666499999999999</v>
      </c>
      <c r="G104" s="224">
        <v>0.23749999999999999</v>
      </c>
      <c r="H104" s="224">
        <v>0</v>
      </c>
      <c r="I104" s="224">
        <v>1E-3</v>
      </c>
      <c r="J104" s="224">
        <v>0</v>
      </c>
      <c r="K104" s="225">
        <v>8.5990000000000002</v>
      </c>
      <c r="L104" s="224">
        <v>0</v>
      </c>
      <c r="M104" s="226">
        <v>0</v>
      </c>
      <c r="N104" s="226">
        <v>0.2</v>
      </c>
      <c r="O104" s="226">
        <v>0</v>
      </c>
      <c r="P104" s="226">
        <v>0</v>
      </c>
      <c r="Q104" s="226">
        <v>0</v>
      </c>
      <c r="R104" s="97"/>
      <c r="S104" s="52"/>
    </row>
    <row r="105" spans="2:20" ht="43.5" customHeight="1" x14ac:dyDescent="0.2">
      <c r="B105" s="95"/>
      <c r="C105" s="223" t="s">
        <v>7</v>
      </c>
      <c r="D105" s="224">
        <v>0</v>
      </c>
      <c r="E105" s="224">
        <v>0</v>
      </c>
      <c r="F105" s="224">
        <v>0</v>
      </c>
      <c r="G105" s="224">
        <v>0</v>
      </c>
      <c r="H105" s="224">
        <v>0</v>
      </c>
      <c r="I105" s="224">
        <v>0</v>
      </c>
      <c r="J105" s="224">
        <v>0</v>
      </c>
      <c r="K105" s="225">
        <v>0</v>
      </c>
      <c r="L105" s="224">
        <v>0</v>
      </c>
      <c r="M105" s="226">
        <v>0</v>
      </c>
      <c r="N105" s="226">
        <v>0</v>
      </c>
      <c r="O105" s="226">
        <v>0</v>
      </c>
      <c r="P105" s="226">
        <v>0</v>
      </c>
      <c r="Q105" s="226">
        <v>0</v>
      </c>
      <c r="R105" s="97"/>
      <c r="S105" s="52"/>
    </row>
    <row r="106" spans="2:20" ht="43.5" customHeight="1" x14ac:dyDescent="0.2">
      <c r="B106" s="95"/>
      <c r="C106" s="223" t="s">
        <v>6</v>
      </c>
      <c r="D106" s="224">
        <v>0</v>
      </c>
      <c r="E106" s="224">
        <v>0</v>
      </c>
      <c r="F106" s="224">
        <v>0.04</v>
      </c>
      <c r="G106" s="224">
        <v>5.0000000000000001E-3</v>
      </c>
      <c r="H106" s="224">
        <v>0</v>
      </c>
      <c r="I106" s="224">
        <v>9.9450000000000003</v>
      </c>
      <c r="J106" s="224">
        <v>10.486280000000001</v>
      </c>
      <c r="K106" s="225">
        <v>4.2877799999999997</v>
      </c>
      <c r="L106" s="224">
        <v>6.1411999999999995</v>
      </c>
      <c r="M106" s="226">
        <v>10</v>
      </c>
      <c r="N106" s="226">
        <v>7.4</v>
      </c>
      <c r="O106" s="226">
        <v>5.0999999999999996</v>
      </c>
      <c r="P106" s="226">
        <v>8.4</v>
      </c>
      <c r="Q106" s="226">
        <v>1.4999999999999999E-2</v>
      </c>
      <c r="R106" s="213"/>
      <c r="S106" s="52"/>
    </row>
    <row r="107" spans="2:20" ht="43.5" customHeight="1" x14ac:dyDescent="0.2">
      <c r="B107" s="95"/>
      <c r="C107" s="223" t="s">
        <v>5</v>
      </c>
      <c r="D107" s="224">
        <v>26.564340000000001</v>
      </c>
      <c r="E107" s="224">
        <v>329.27795999999995</v>
      </c>
      <c r="F107" s="224">
        <v>223.08368999999999</v>
      </c>
      <c r="G107" s="224">
        <v>202.81691999999998</v>
      </c>
      <c r="H107" s="224">
        <v>41.796889999999998</v>
      </c>
      <c r="I107" s="224">
        <v>74.212580000000003</v>
      </c>
      <c r="J107" s="224">
        <v>149.98364999999998</v>
      </c>
      <c r="K107" s="225">
        <v>85.518360000000001</v>
      </c>
      <c r="L107" s="224">
        <v>429.47302999999999</v>
      </c>
      <c r="M107" s="226">
        <v>98.3</v>
      </c>
      <c r="N107" s="226">
        <v>65.8</v>
      </c>
      <c r="O107" s="226">
        <v>112.6</v>
      </c>
      <c r="P107" s="226">
        <v>20017.8</v>
      </c>
      <c r="Q107" s="226">
        <v>22.933</v>
      </c>
      <c r="R107" s="97"/>
      <c r="S107" s="52"/>
    </row>
    <row r="108" spans="2:20" ht="43.5" customHeight="1" x14ac:dyDescent="0.2">
      <c r="B108" s="95"/>
      <c r="C108" s="223" t="s">
        <v>4</v>
      </c>
      <c r="D108" s="224">
        <v>0.2</v>
      </c>
      <c r="E108" s="224">
        <v>4.9410800000000004</v>
      </c>
      <c r="F108" s="224">
        <v>11.130799999999999</v>
      </c>
      <c r="G108" s="224">
        <v>0.55740000000000001</v>
      </c>
      <c r="H108" s="224">
        <v>1.5514700000000001</v>
      </c>
      <c r="I108" s="224">
        <v>7.5996000000000006</v>
      </c>
      <c r="J108" s="224">
        <v>8.5186600000000006</v>
      </c>
      <c r="K108" s="225">
        <v>6.3466000000000005</v>
      </c>
      <c r="L108" s="224">
        <v>100.46235</v>
      </c>
      <c r="M108" s="226">
        <v>7.8</v>
      </c>
      <c r="N108" s="226">
        <v>35.5</v>
      </c>
      <c r="O108" s="226">
        <v>1249.9000000000001</v>
      </c>
      <c r="P108" s="226">
        <v>6.8</v>
      </c>
      <c r="Q108" s="226">
        <v>0.56399999999999995</v>
      </c>
      <c r="R108" s="97"/>
      <c r="S108" s="52"/>
    </row>
    <row r="109" spans="2:20" ht="43.5" customHeight="1" thickBot="1" x14ac:dyDescent="0.25">
      <c r="B109" s="95"/>
      <c r="C109" s="214" t="s">
        <v>3</v>
      </c>
      <c r="D109" s="215">
        <v>0</v>
      </c>
      <c r="E109" s="215">
        <v>2.2010000000000002E-2</v>
      </c>
      <c r="F109" s="215">
        <v>1.2E-2</v>
      </c>
      <c r="G109" s="215">
        <v>2.0000000000000002E-5</v>
      </c>
      <c r="H109" s="215">
        <v>0</v>
      </c>
      <c r="I109" s="215">
        <v>0.27</v>
      </c>
      <c r="J109" s="215">
        <v>0</v>
      </c>
      <c r="K109" s="216">
        <v>0.08</v>
      </c>
      <c r="L109" s="215">
        <v>1.0000000000000001E-5</v>
      </c>
      <c r="M109" s="217">
        <v>0</v>
      </c>
      <c r="N109" s="217">
        <v>0</v>
      </c>
      <c r="O109" s="217">
        <v>0</v>
      </c>
      <c r="P109" s="217">
        <v>0</v>
      </c>
      <c r="Q109" s="217">
        <v>0</v>
      </c>
      <c r="R109" s="97"/>
      <c r="S109" s="52"/>
    </row>
    <row r="110" spans="2:20" ht="43.5" customHeight="1" thickTop="1" x14ac:dyDescent="0.2">
      <c r="B110" s="95"/>
      <c r="C110" s="223" t="s">
        <v>2</v>
      </c>
      <c r="D110" s="224">
        <v>0</v>
      </c>
      <c r="E110" s="224">
        <v>0</v>
      </c>
      <c r="F110" s="224">
        <v>0</v>
      </c>
      <c r="G110" s="224">
        <v>0</v>
      </c>
      <c r="H110" s="244">
        <v>0</v>
      </c>
      <c r="I110" s="224">
        <v>7.0000000000000001E-3</v>
      </c>
      <c r="J110" s="224">
        <v>0</v>
      </c>
      <c r="K110" s="225">
        <v>1.4420000000000001E-2</v>
      </c>
      <c r="L110" s="224">
        <v>7.0000000000000001E-3</v>
      </c>
      <c r="M110" s="226">
        <v>0.1</v>
      </c>
      <c r="N110" s="226">
        <v>0</v>
      </c>
      <c r="O110" s="226">
        <v>0</v>
      </c>
      <c r="P110" s="245">
        <v>0</v>
      </c>
      <c r="Q110" s="245">
        <v>0</v>
      </c>
      <c r="R110" s="97"/>
      <c r="S110" s="52"/>
    </row>
    <row r="111" spans="2:20" s="8" customFormat="1" ht="28.5" customHeight="1" thickBot="1" x14ac:dyDescent="0.25">
      <c r="B111" s="106"/>
      <c r="C111" s="229" t="s">
        <v>107</v>
      </c>
      <c r="D111" s="230">
        <f t="shared" ref="D111:M111" si="0">SUM(D6:D110)</f>
        <v>2873.1394999999993</v>
      </c>
      <c r="E111" s="230">
        <f t="shared" si="0"/>
        <v>17555.433410000001</v>
      </c>
      <c r="F111" s="230">
        <f t="shared" si="0"/>
        <v>26079.602940000004</v>
      </c>
      <c r="G111" s="230">
        <f t="shared" si="0"/>
        <v>56116.457789999971</v>
      </c>
      <c r="H111" s="230">
        <f t="shared" si="0"/>
        <v>183660.02671000003</v>
      </c>
      <c r="I111" s="230">
        <f t="shared" si="0"/>
        <v>172028.99670000098</v>
      </c>
      <c r="J111" s="230">
        <f t="shared" si="0"/>
        <v>9900.747199999998</v>
      </c>
      <c r="K111" s="230">
        <f t="shared" si="0"/>
        <v>316493.20776000008</v>
      </c>
      <c r="L111" s="230">
        <f t="shared" si="0"/>
        <v>153642.79311999987</v>
      </c>
      <c r="M111" s="230">
        <f t="shared" si="0"/>
        <v>76253.599999999977</v>
      </c>
      <c r="N111" s="230">
        <f>SUM(N6:N110)</f>
        <v>15158.300000000003</v>
      </c>
      <c r="O111" s="230">
        <f>SUM(O6:O110)</f>
        <v>11894.5</v>
      </c>
      <c r="P111" s="230">
        <f>SUM(P6:P110)</f>
        <v>33613.1</v>
      </c>
      <c r="Q111" s="230">
        <f>SUM(Q6:Q110)</f>
        <v>9260.9080000000013</v>
      </c>
      <c r="R111" s="107"/>
      <c r="S111" s="50"/>
      <c r="T111" s="35"/>
    </row>
    <row r="112" spans="2:20" s="8" customFormat="1" ht="18.75" customHeight="1" x14ac:dyDescent="0.2">
      <c r="B112" s="98"/>
      <c r="C112" s="99"/>
      <c r="D112" s="100"/>
      <c r="E112" s="100"/>
      <c r="F112" s="100"/>
      <c r="G112" s="100"/>
      <c r="H112" s="100"/>
      <c r="I112" s="100"/>
      <c r="J112" s="100"/>
      <c r="K112" s="100"/>
      <c r="L112" s="100"/>
      <c r="M112" s="100"/>
      <c r="N112" s="100"/>
      <c r="O112" s="100"/>
      <c r="P112" s="100"/>
      <c r="Q112" s="100"/>
      <c r="R112" s="101"/>
      <c r="S112" s="50"/>
      <c r="T112" s="35"/>
    </row>
    <row r="113" spans="2:19" ht="15" customHeight="1" x14ac:dyDescent="0.2">
      <c r="B113" s="254" t="s">
        <v>165</v>
      </c>
      <c r="C113" s="254"/>
      <c r="D113" s="254"/>
      <c r="E113" s="254"/>
      <c r="F113" s="254"/>
      <c r="G113" s="254"/>
      <c r="H113" s="254"/>
      <c r="I113" s="254"/>
      <c r="J113" s="254"/>
      <c r="K113" s="254"/>
      <c r="L113" s="254"/>
      <c r="M113" s="254"/>
      <c r="N113" s="254"/>
      <c r="O113" s="254"/>
      <c r="P113" s="254"/>
      <c r="Q113" s="254"/>
      <c r="R113" s="254"/>
      <c r="S113" s="37"/>
    </row>
    <row r="114" spans="2:19" ht="36.75" customHeight="1" x14ac:dyDescent="0.2">
      <c r="B114" s="255" t="s">
        <v>137</v>
      </c>
      <c r="C114" s="255"/>
      <c r="D114" s="255"/>
      <c r="E114" s="255"/>
      <c r="F114" s="255"/>
      <c r="G114" s="255"/>
      <c r="H114" s="255"/>
      <c r="I114" s="255"/>
      <c r="J114" s="255"/>
      <c r="K114" s="255"/>
      <c r="L114" s="255"/>
      <c r="M114" s="255"/>
      <c r="N114" s="255"/>
      <c r="O114" s="255"/>
      <c r="P114" s="255"/>
      <c r="Q114" s="255"/>
      <c r="R114" s="255"/>
      <c r="S114" s="37"/>
    </row>
    <row r="115" spans="2:19" ht="15.75" customHeight="1" x14ac:dyDescent="0.2">
      <c r="B115" s="255" t="s">
        <v>160</v>
      </c>
      <c r="C115" s="255"/>
      <c r="D115" s="5"/>
      <c r="E115" s="5"/>
      <c r="F115" s="5"/>
      <c r="G115" s="5"/>
      <c r="H115" s="5"/>
      <c r="I115" s="5"/>
      <c r="J115" s="5"/>
      <c r="K115" s="5"/>
      <c r="L115" s="5"/>
      <c r="M115" s="5"/>
      <c r="N115" s="5"/>
      <c r="O115" s="5"/>
      <c r="P115" s="5"/>
      <c r="Q115" s="5"/>
      <c r="R115" s="5"/>
    </row>
    <row r="116" spans="2:19" ht="16.5" customHeight="1" x14ac:dyDescent="0.2">
      <c r="B116" s="250" t="s">
        <v>161</v>
      </c>
      <c r="C116" s="250"/>
      <c r="D116" s="250"/>
      <c r="E116" s="250"/>
      <c r="F116" s="250"/>
      <c r="G116" s="250"/>
      <c r="H116" s="250"/>
      <c r="I116" s="250"/>
      <c r="J116" s="250"/>
      <c r="K116" s="250"/>
      <c r="L116" s="250"/>
      <c r="M116" s="250"/>
      <c r="N116" s="250"/>
      <c r="O116" s="250"/>
      <c r="P116" s="250"/>
      <c r="Q116" s="250"/>
      <c r="R116" s="250"/>
    </row>
  </sheetData>
  <mergeCells count="7">
    <mergeCell ref="B116:R116"/>
    <mergeCell ref="C2:Q2"/>
    <mergeCell ref="C4:C5"/>
    <mergeCell ref="D4:Q4"/>
    <mergeCell ref="B113:R113"/>
    <mergeCell ref="B114:R114"/>
    <mergeCell ref="B115:C115"/>
  </mergeCells>
  <pageMargins left="0.7" right="0.7" top="0.75" bottom="0.75" header="0.3" footer="0.3"/>
  <pageSetup paperSize="9" scale="31" orientation="portrait" r:id="rId1"/>
  <rowBreaks count="1" manualBreakCount="1">
    <brk id="73" max="15" man="1"/>
  </rowBreaks>
  <colBreaks count="1" manualBreakCount="1">
    <brk id="18" max="118"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pageSetUpPr autoPageBreaks="0"/>
  </sheetPr>
  <dimension ref="B1:S118"/>
  <sheetViews>
    <sheetView showGridLines="0" view="pageBreakPreview" zoomScale="85" zoomScaleNormal="100" zoomScaleSheetLayoutView="85" workbookViewId="0">
      <selection activeCell="Q111" sqref="Q111"/>
    </sheetView>
  </sheetViews>
  <sheetFormatPr baseColWidth="10" defaultRowHeight="12.75" x14ac:dyDescent="0.2"/>
  <cols>
    <col min="1" max="1" width="4.5703125" style="1" customWidth="1"/>
    <col min="2" max="2" width="5.140625" style="1" customWidth="1"/>
    <col min="3" max="3" width="80.7109375" style="1" customWidth="1"/>
    <col min="4" max="7" width="12.85546875" style="3" customWidth="1"/>
    <col min="8" max="8" width="12.85546875" style="4" customWidth="1"/>
    <col min="9" max="13" width="12.85546875" style="1" customWidth="1"/>
    <col min="14" max="18" width="11.42578125" style="1"/>
    <col min="19" max="19" width="4.140625" style="1" customWidth="1"/>
    <col min="20" max="16384" width="11.42578125" style="1"/>
  </cols>
  <sheetData>
    <row r="1" spans="2:19" ht="93.95" customHeight="1" x14ac:dyDescent="0.2">
      <c r="B1" s="237"/>
      <c r="C1" s="237"/>
      <c r="D1" s="238"/>
      <c r="E1" s="238"/>
      <c r="F1" s="238"/>
      <c r="G1" s="238"/>
      <c r="H1" s="239"/>
      <c r="I1" s="237"/>
      <c r="J1" s="237"/>
      <c r="K1" s="237"/>
      <c r="L1" s="237"/>
      <c r="M1" s="237"/>
      <c r="N1" s="237"/>
      <c r="O1" s="237"/>
      <c r="P1" s="237"/>
      <c r="Q1" s="237"/>
      <c r="R1" s="237"/>
    </row>
    <row r="2" spans="2:19" ht="39" customHeight="1" x14ac:dyDescent="0.2">
      <c r="C2" s="259" t="s">
        <v>164</v>
      </c>
      <c r="D2" s="259"/>
      <c r="E2" s="259"/>
      <c r="F2" s="259"/>
      <c r="G2" s="259"/>
      <c r="H2" s="259"/>
      <c r="I2" s="259"/>
      <c r="J2" s="259"/>
      <c r="K2" s="259"/>
      <c r="L2" s="259"/>
      <c r="M2" s="259"/>
      <c r="N2" s="259"/>
      <c r="O2" s="259"/>
      <c r="P2" s="259"/>
      <c r="Q2" s="259"/>
      <c r="R2" s="39"/>
      <c r="S2" s="39"/>
    </row>
    <row r="3" spans="2:19" ht="27.75" customHeight="1" thickBot="1" x14ac:dyDescent="0.25">
      <c r="B3" s="94"/>
      <c r="C3" s="109"/>
      <c r="D3" s="109"/>
      <c r="E3" s="109"/>
      <c r="F3" s="109"/>
      <c r="G3" s="109"/>
      <c r="H3" s="109"/>
      <c r="I3" s="109"/>
      <c r="J3" s="109"/>
      <c r="K3" s="109"/>
      <c r="L3" s="109"/>
      <c r="M3" s="109"/>
      <c r="N3" s="181"/>
      <c r="O3" s="181"/>
      <c r="P3" s="181"/>
      <c r="Q3" s="181" t="s">
        <v>0</v>
      </c>
      <c r="R3" s="110"/>
      <c r="S3" s="39"/>
    </row>
    <row r="4" spans="2:19" ht="24.75" customHeight="1" thickBot="1" x14ac:dyDescent="0.25">
      <c r="B4" s="95"/>
      <c r="C4" s="117"/>
      <c r="D4" s="260" t="s">
        <v>151</v>
      </c>
      <c r="E4" s="260"/>
      <c r="F4" s="260"/>
      <c r="G4" s="260"/>
      <c r="H4" s="260"/>
      <c r="I4" s="260"/>
      <c r="J4" s="260"/>
      <c r="K4" s="260"/>
      <c r="L4" s="260"/>
      <c r="M4" s="260"/>
      <c r="N4" s="260"/>
      <c r="O4" s="260"/>
      <c r="P4" s="260"/>
      <c r="Q4" s="260"/>
      <c r="R4" s="111"/>
      <c r="S4" s="47"/>
    </row>
    <row r="5" spans="2:19" ht="45" customHeight="1" thickBot="1" x14ac:dyDescent="0.25">
      <c r="B5" s="95"/>
      <c r="C5" s="116" t="s">
        <v>101</v>
      </c>
      <c r="D5" s="116">
        <v>2007</v>
      </c>
      <c r="E5" s="116">
        <v>2008</v>
      </c>
      <c r="F5" s="116">
        <v>2009</v>
      </c>
      <c r="G5" s="116">
        <v>2010</v>
      </c>
      <c r="H5" s="116">
        <v>2011</v>
      </c>
      <c r="I5" s="116">
        <v>2012</v>
      </c>
      <c r="J5" s="116">
        <v>2013</v>
      </c>
      <c r="K5" s="116">
        <v>2014</v>
      </c>
      <c r="L5" s="116">
        <v>2015</v>
      </c>
      <c r="M5" s="116">
        <v>2016</v>
      </c>
      <c r="N5" s="116">
        <v>2017</v>
      </c>
      <c r="O5" s="116">
        <v>2018</v>
      </c>
      <c r="P5" s="116">
        <v>2019</v>
      </c>
      <c r="Q5" s="116">
        <v>2020</v>
      </c>
      <c r="R5" s="112"/>
      <c r="S5" s="40"/>
    </row>
    <row r="6" spans="2:19" ht="45.95" customHeight="1" x14ac:dyDescent="0.2">
      <c r="B6" s="95"/>
      <c r="C6" s="90" t="s">
        <v>100</v>
      </c>
      <c r="D6" s="91">
        <v>80.9512</v>
      </c>
      <c r="E6" s="91">
        <v>196.95232000000004</v>
      </c>
      <c r="F6" s="91">
        <v>223.44509999999997</v>
      </c>
      <c r="G6" s="91">
        <v>159.76302000000001</v>
      </c>
      <c r="H6" s="91">
        <v>410.97989000000001</v>
      </c>
      <c r="I6" s="91">
        <v>98.131190000000004</v>
      </c>
      <c r="J6" s="91">
        <v>444.55347000000017</v>
      </c>
      <c r="K6" s="85">
        <v>89.675889999999981</v>
      </c>
      <c r="L6" s="231">
        <v>142.73138</v>
      </c>
      <c r="M6" s="231">
        <v>428.8</v>
      </c>
      <c r="N6" s="231">
        <v>348.70000000000005</v>
      </c>
      <c r="O6" s="231">
        <v>117.1</v>
      </c>
      <c r="P6" s="231">
        <v>32</v>
      </c>
      <c r="Q6" s="231">
        <v>44.069000000000003</v>
      </c>
      <c r="R6" s="64"/>
      <c r="S6" s="48"/>
    </row>
    <row r="7" spans="2:19" ht="45.95" customHeight="1" x14ac:dyDescent="0.2">
      <c r="B7" s="95"/>
      <c r="C7" s="92" t="s">
        <v>99</v>
      </c>
      <c r="D7" s="93">
        <v>62.2</v>
      </c>
      <c r="E7" s="93">
        <v>1.9682500000000001</v>
      </c>
      <c r="F7" s="93">
        <v>25.490449999999999</v>
      </c>
      <c r="G7" s="93">
        <v>13.992979999999999</v>
      </c>
      <c r="H7" s="93">
        <v>178.0128</v>
      </c>
      <c r="I7" s="93">
        <v>109.47820000000002</v>
      </c>
      <c r="J7" s="93">
        <v>139.15470999999999</v>
      </c>
      <c r="K7" s="74">
        <v>1093.27233</v>
      </c>
      <c r="L7" s="201">
        <v>88.139019999999988</v>
      </c>
      <c r="M7" s="48">
        <v>108.8</v>
      </c>
      <c r="N7" s="48">
        <v>66.099999999999994</v>
      </c>
      <c r="O7" s="48">
        <v>200.9</v>
      </c>
      <c r="P7" s="75">
        <v>208.5</v>
      </c>
      <c r="Q7" s="75">
        <v>224.08799999999999</v>
      </c>
      <c r="R7" s="64"/>
      <c r="S7" s="48"/>
    </row>
    <row r="8" spans="2:19" ht="45.95" customHeight="1" x14ac:dyDescent="0.2">
      <c r="B8" s="95"/>
      <c r="C8" s="92" t="s">
        <v>98</v>
      </c>
      <c r="D8" s="93">
        <v>27.3963</v>
      </c>
      <c r="E8" s="93">
        <v>52.210999999999999</v>
      </c>
      <c r="F8" s="93">
        <v>118.86558000000001</v>
      </c>
      <c r="G8" s="93">
        <v>165.90280999999999</v>
      </c>
      <c r="H8" s="93">
        <v>104.2825</v>
      </c>
      <c r="I8" s="93">
        <v>50.296080000000003</v>
      </c>
      <c r="J8" s="93">
        <v>181.89209000000002</v>
      </c>
      <c r="K8" s="74">
        <v>91.117070000000012</v>
      </c>
      <c r="L8" s="93">
        <v>200.92773</v>
      </c>
      <c r="M8" s="75">
        <v>51.4</v>
      </c>
      <c r="N8" s="75">
        <v>76.900000000000006</v>
      </c>
      <c r="O8" s="75">
        <v>62.8</v>
      </c>
      <c r="P8" s="75">
        <v>91</v>
      </c>
      <c r="Q8" s="75">
        <v>72.218000000000004</v>
      </c>
      <c r="R8" s="64"/>
      <c r="S8" s="48"/>
    </row>
    <row r="9" spans="2:19" ht="45.95" customHeight="1" x14ac:dyDescent="0.2">
      <c r="B9" s="95"/>
      <c r="C9" s="92" t="s">
        <v>97</v>
      </c>
      <c r="D9" s="93">
        <v>200.27929999999998</v>
      </c>
      <c r="E9" s="93">
        <v>54.023540000000004</v>
      </c>
      <c r="F9" s="93">
        <v>105.37106</v>
      </c>
      <c r="G9" s="93">
        <v>134.52356</v>
      </c>
      <c r="H9" s="93">
        <v>95.343000000000004</v>
      </c>
      <c r="I9" s="93">
        <v>44.983069999999998</v>
      </c>
      <c r="J9" s="93">
        <v>23.920379999999998</v>
      </c>
      <c r="K9" s="74">
        <v>63.260959999999997</v>
      </c>
      <c r="L9" s="93">
        <v>21.72165</v>
      </c>
      <c r="M9" s="75">
        <v>95</v>
      </c>
      <c r="N9" s="75">
        <v>272.10000000000002</v>
      </c>
      <c r="O9" s="75">
        <v>187.3</v>
      </c>
      <c r="P9" s="75">
        <v>71.5</v>
      </c>
      <c r="Q9" s="75">
        <v>386.358</v>
      </c>
      <c r="R9" s="64"/>
      <c r="S9" s="48"/>
    </row>
    <row r="10" spans="2:19" ht="45.95" customHeight="1" x14ac:dyDescent="0.2">
      <c r="B10" s="95"/>
      <c r="C10" s="92" t="s">
        <v>96</v>
      </c>
      <c r="D10" s="93">
        <v>0</v>
      </c>
      <c r="E10" s="93">
        <v>3.63</v>
      </c>
      <c r="F10" s="93">
        <v>3.6890000000000001</v>
      </c>
      <c r="G10" s="93">
        <v>3.7168600000000001</v>
      </c>
      <c r="H10" s="93">
        <v>0.51</v>
      </c>
      <c r="I10" s="93">
        <v>2.8999999999999998E-3</v>
      </c>
      <c r="J10" s="93">
        <v>0.41489999999999999</v>
      </c>
      <c r="K10" s="74">
        <v>2.0979999999999999</v>
      </c>
      <c r="L10" s="93">
        <v>0.1651</v>
      </c>
      <c r="M10" s="75">
        <v>2.2000000000000002</v>
      </c>
      <c r="N10" s="75">
        <v>1.5</v>
      </c>
      <c r="O10" s="75">
        <v>0.9</v>
      </c>
      <c r="P10" s="82">
        <v>1.1000000000000001</v>
      </c>
      <c r="Q10" s="82">
        <v>0.22</v>
      </c>
      <c r="R10" s="64"/>
      <c r="S10" s="48"/>
    </row>
    <row r="11" spans="2:19" ht="45.95" customHeight="1" x14ac:dyDescent="0.2">
      <c r="B11" s="95"/>
      <c r="C11" s="92" t="s">
        <v>95</v>
      </c>
      <c r="D11" s="93">
        <v>509.07834000000003</v>
      </c>
      <c r="E11" s="93">
        <v>851.38244000000009</v>
      </c>
      <c r="F11" s="93">
        <v>733.45872999999995</v>
      </c>
      <c r="G11" s="93">
        <v>682.68781999999999</v>
      </c>
      <c r="H11" s="93">
        <v>723.56291999999996</v>
      </c>
      <c r="I11" s="93">
        <v>747.91266000000019</v>
      </c>
      <c r="J11" s="93">
        <v>690.63603000000001</v>
      </c>
      <c r="K11" s="74">
        <v>659.32033000000013</v>
      </c>
      <c r="L11" s="93">
        <v>525.73489000000006</v>
      </c>
      <c r="M11" s="75">
        <v>823.9</v>
      </c>
      <c r="N11" s="75">
        <v>848</v>
      </c>
      <c r="O11" s="75">
        <v>471.2</v>
      </c>
      <c r="P11" s="75">
        <v>1015.4</v>
      </c>
      <c r="Q11" s="75">
        <v>831.274</v>
      </c>
      <c r="R11" s="64"/>
      <c r="S11" s="48"/>
    </row>
    <row r="12" spans="2:19" ht="45.95" customHeight="1" x14ac:dyDescent="0.2">
      <c r="B12" s="95"/>
      <c r="C12" s="92" t="s">
        <v>94</v>
      </c>
      <c r="D12" s="93">
        <v>0</v>
      </c>
      <c r="E12" s="93">
        <v>0</v>
      </c>
      <c r="F12" s="93">
        <v>0</v>
      </c>
      <c r="G12" s="93">
        <v>0</v>
      </c>
      <c r="H12" s="93">
        <v>1.2999999999999999E-3</v>
      </c>
      <c r="I12" s="93">
        <v>0</v>
      </c>
      <c r="J12" s="93">
        <v>0</v>
      </c>
      <c r="K12" s="74">
        <v>0</v>
      </c>
      <c r="L12" s="93">
        <v>0</v>
      </c>
      <c r="M12" s="93">
        <v>0</v>
      </c>
      <c r="N12" s="93">
        <v>0</v>
      </c>
      <c r="O12" s="93">
        <v>0</v>
      </c>
      <c r="P12" s="93">
        <v>0</v>
      </c>
      <c r="Q12" s="93">
        <v>0.7</v>
      </c>
      <c r="R12" s="64"/>
      <c r="S12" s="48"/>
    </row>
    <row r="13" spans="2:19" ht="45.95" customHeight="1" x14ac:dyDescent="0.2">
      <c r="B13" s="95"/>
      <c r="C13" s="92" t="s">
        <v>93</v>
      </c>
      <c r="D13" s="93">
        <v>3297.7338300000001</v>
      </c>
      <c r="E13" s="93">
        <v>4203.12745</v>
      </c>
      <c r="F13" s="93">
        <v>4998.2153099999996</v>
      </c>
      <c r="G13" s="93">
        <v>7551.2562400000006</v>
      </c>
      <c r="H13" s="93">
        <v>9735.4622099999997</v>
      </c>
      <c r="I13" s="93">
        <v>14529.466639999993</v>
      </c>
      <c r="J13" s="93">
        <v>11583.654199999986</v>
      </c>
      <c r="K13" s="74">
        <v>20602.276149999991</v>
      </c>
      <c r="L13" s="93">
        <v>15604.25003000001</v>
      </c>
      <c r="M13" s="75">
        <v>11162.8</v>
      </c>
      <c r="N13" s="75">
        <v>14825.9</v>
      </c>
      <c r="O13" s="75">
        <v>14393.7</v>
      </c>
      <c r="P13" s="93">
        <v>18165.2</v>
      </c>
      <c r="Q13" s="93">
        <v>13674.264999999999</v>
      </c>
      <c r="R13" s="64"/>
      <c r="S13" s="48"/>
    </row>
    <row r="14" spans="2:19" ht="45.95" customHeight="1" x14ac:dyDescent="0.2">
      <c r="B14" s="95"/>
      <c r="C14" s="92" t="s">
        <v>92</v>
      </c>
      <c r="D14" s="93">
        <v>1211.5945900000002</v>
      </c>
      <c r="E14" s="93">
        <v>2647.1067600000001</v>
      </c>
      <c r="F14" s="93">
        <v>1421.8731800000003</v>
      </c>
      <c r="G14" s="93">
        <v>3643.9294699999996</v>
      </c>
      <c r="H14" s="93">
        <v>7753.868739999999</v>
      </c>
      <c r="I14" s="93">
        <v>16096.078869999996</v>
      </c>
      <c r="J14" s="93">
        <v>6705.6827399999956</v>
      </c>
      <c r="K14" s="74">
        <v>4649.1211699999994</v>
      </c>
      <c r="L14" s="93">
        <v>4153.9287700000004</v>
      </c>
      <c r="M14" s="75">
        <v>4208.8999999999996</v>
      </c>
      <c r="N14" s="75">
        <v>5037</v>
      </c>
      <c r="O14" s="75">
        <v>3948.5</v>
      </c>
      <c r="P14" s="93">
        <v>5412.5</v>
      </c>
      <c r="Q14" s="93">
        <v>8706.982</v>
      </c>
      <c r="R14" s="64"/>
      <c r="S14" s="48"/>
    </row>
    <row r="15" spans="2:19" ht="45.95" customHeight="1" x14ac:dyDescent="0.2">
      <c r="B15" s="95"/>
      <c r="C15" s="92" t="s">
        <v>91</v>
      </c>
      <c r="D15" s="93">
        <v>11.808</v>
      </c>
      <c r="E15" s="93">
        <v>50.384999999999998</v>
      </c>
      <c r="F15" s="93">
        <v>37.432000000000002</v>
      </c>
      <c r="G15" s="93">
        <v>1.6259999999999999</v>
      </c>
      <c r="H15" s="93">
        <v>56.064839999999997</v>
      </c>
      <c r="I15" s="93">
        <v>27.783849999999997</v>
      </c>
      <c r="J15" s="93">
        <v>40.308059999999998</v>
      </c>
      <c r="K15" s="74">
        <v>31.886500000000002</v>
      </c>
      <c r="L15" s="93">
        <v>20.936</v>
      </c>
      <c r="M15" s="75">
        <v>11</v>
      </c>
      <c r="N15" s="75">
        <v>34.1</v>
      </c>
      <c r="O15" s="75">
        <v>34</v>
      </c>
      <c r="P15" s="93">
        <v>24</v>
      </c>
      <c r="Q15" s="93">
        <v>31.995000000000001</v>
      </c>
      <c r="R15" s="64"/>
      <c r="S15" s="48"/>
    </row>
    <row r="16" spans="2:19" ht="45.95" customHeight="1" x14ac:dyDescent="0.2">
      <c r="B16" s="95"/>
      <c r="C16" s="92" t="s">
        <v>90</v>
      </c>
      <c r="D16" s="93">
        <v>0</v>
      </c>
      <c r="E16" s="93">
        <v>0</v>
      </c>
      <c r="F16" s="93">
        <v>0</v>
      </c>
      <c r="G16" s="93">
        <v>23.484999999999999</v>
      </c>
      <c r="H16" s="93">
        <v>0</v>
      </c>
      <c r="I16" s="93">
        <v>0</v>
      </c>
      <c r="J16" s="93">
        <v>0</v>
      </c>
      <c r="K16" s="74">
        <v>0</v>
      </c>
      <c r="L16" s="93">
        <v>0</v>
      </c>
      <c r="M16" s="75">
        <v>0.9</v>
      </c>
      <c r="N16" s="75">
        <v>0</v>
      </c>
      <c r="O16" s="75">
        <v>0.4</v>
      </c>
      <c r="P16" s="93">
        <v>1</v>
      </c>
      <c r="Q16" s="93">
        <v>0.1</v>
      </c>
      <c r="R16" s="64"/>
      <c r="S16" s="48"/>
    </row>
    <row r="17" spans="2:19" ht="45.95" customHeight="1" x14ac:dyDescent="0.2">
      <c r="B17" s="95"/>
      <c r="C17" s="92" t="s">
        <v>89</v>
      </c>
      <c r="D17" s="93">
        <v>649.88125000000002</v>
      </c>
      <c r="E17" s="93">
        <v>325.29321999999996</v>
      </c>
      <c r="F17" s="93">
        <v>233.65475000000004</v>
      </c>
      <c r="G17" s="93">
        <v>532.64916000000005</v>
      </c>
      <c r="H17" s="93">
        <v>329.80281000000002</v>
      </c>
      <c r="I17" s="93">
        <v>449.93274000000008</v>
      </c>
      <c r="J17" s="93">
        <v>446.39220000000023</v>
      </c>
      <c r="K17" s="74">
        <v>5287.5867099999978</v>
      </c>
      <c r="L17" s="93">
        <v>558.75168000000008</v>
      </c>
      <c r="M17" s="75">
        <v>871.5</v>
      </c>
      <c r="N17" s="75">
        <v>1112.8</v>
      </c>
      <c r="O17" s="75">
        <v>676.5</v>
      </c>
      <c r="P17" s="93">
        <v>1506.8</v>
      </c>
      <c r="Q17" s="93">
        <v>910.11</v>
      </c>
      <c r="R17" s="64"/>
      <c r="S17" s="48"/>
    </row>
    <row r="18" spans="2:19" ht="45.95" customHeight="1" x14ac:dyDescent="0.2">
      <c r="B18" s="95"/>
      <c r="C18" s="92" t="s">
        <v>88</v>
      </c>
      <c r="D18" s="93">
        <v>185.88874000000001</v>
      </c>
      <c r="E18" s="93">
        <v>350.17750000000001</v>
      </c>
      <c r="F18" s="93">
        <v>203.57804000000002</v>
      </c>
      <c r="G18" s="93">
        <v>253.72098</v>
      </c>
      <c r="H18" s="93">
        <v>199.01532999999998</v>
      </c>
      <c r="I18" s="93">
        <v>236.8897</v>
      </c>
      <c r="J18" s="93">
        <v>128.13049999999998</v>
      </c>
      <c r="K18" s="74">
        <v>164.41156999999998</v>
      </c>
      <c r="L18" s="93">
        <v>154.76032000000004</v>
      </c>
      <c r="M18" s="75">
        <v>301.2</v>
      </c>
      <c r="N18" s="75">
        <v>278</v>
      </c>
      <c r="O18" s="75">
        <v>479.9</v>
      </c>
      <c r="P18" s="93">
        <v>73.2</v>
      </c>
      <c r="Q18" s="93">
        <v>86.594999999999999</v>
      </c>
      <c r="R18" s="64"/>
      <c r="S18" s="48"/>
    </row>
    <row r="19" spans="2:19" ht="57" customHeight="1" x14ac:dyDescent="0.2">
      <c r="B19" s="95"/>
      <c r="C19" s="92" t="s">
        <v>87</v>
      </c>
      <c r="D19" s="93">
        <v>0</v>
      </c>
      <c r="E19" s="93">
        <v>1.9537200000000001</v>
      </c>
      <c r="F19" s="93">
        <v>0.2555</v>
      </c>
      <c r="G19" s="93">
        <v>0.27024999999999999</v>
      </c>
      <c r="H19" s="93">
        <v>0.21669999999999998</v>
      </c>
      <c r="I19" s="93">
        <v>48.078199999999995</v>
      </c>
      <c r="J19" s="93">
        <v>0.61294999999999999</v>
      </c>
      <c r="K19" s="74">
        <v>0.12419999999999999</v>
      </c>
      <c r="L19" s="93">
        <v>1.0089999999999999</v>
      </c>
      <c r="M19" s="75">
        <v>12</v>
      </c>
      <c r="N19" s="75">
        <v>2.2000000000000002</v>
      </c>
      <c r="O19" s="75">
        <v>52.8</v>
      </c>
      <c r="P19" s="93">
        <v>0.2</v>
      </c>
      <c r="Q19" s="93">
        <v>6.4539999999999997</v>
      </c>
      <c r="R19" s="64"/>
      <c r="S19" s="48"/>
    </row>
    <row r="20" spans="2:19" ht="45.95" customHeight="1" x14ac:dyDescent="0.2">
      <c r="B20" s="95"/>
      <c r="C20" s="92" t="s">
        <v>86</v>
      </c>
      <c r="D20" s="93">
        <v>4.9500000000000004E-3</v>
      </c>
      <c r="E20" s="93">
        <v>5.6663000000000006</v>
      </c>
      <c r="F20" s="93">
        <v>0.24690000000000001</v>
      </c>
      <c r="G20" s="93">
        <v>1.865E-2</v>
      </c>
      <c r="H20" s="93">
        <v>1.8600000000000002E-2</v>
      </c>
      <c r="I20" s="93">
        <v>1.7600000000000001E-2</v>
      </c>
      <c r="J20" s="93">
        <v>0.65968000000000004</v>
      </c>
      <c r="K20" s="74">
        <v>0.27829999999999999</v>
      </c>
      <c r="L20" s="93">
        <v>0.1353</v>
      </c>
      <c r="M20" s="75">
        <v>0.5</v>
      </c>
      <c r="N20" s="75">
        <v>0.9</v>
      </c>
      <c r="O20" s="75">
        <v>0.1</v>
      </c>
      <c r="P20" s="48">
        <v>0.1</v>
      </c>
      <c r="Q20" s="48">
        <v>4.4999999999999998E-2</v>
      </c>
      <c r="R20" s="64"/>
      <c r="S20" s="48"/>
    </row>
    <row r="21" spans="2:19" ht="45.95" customHeight="1" x14ac:dyDescent="0.2">
      <c r="B21" s="95"/>
      <c r="C21" s="92" t="s">
        <v>85</v>
      </c>
      <c r="D21" s="93">
        <v>33.104860000000002</v>
      </c>
      <c r="E21" s="93">
        <v>60.441299999999998</v>
      </c>
      <c r="F21" s="93">
        <v>68.66998000000001</v>
      </c>
      <c r="G21" s="93">
        <v>112.0493</v>
      </c>
      <c r="H21" s="93">
        <v>57.564630000000008</v>
      </c>
      <c r="I21" s="93">
        <v>39.557259999999999</v>
      </c>
      <c r="J21" s="93">
        <v>58.467680000000001</v>
      </c>
      <c r="K21" s="74">
        <v>89.899099999999976</v>
      </c>
      <c r="L21" s="93">
        <v>154.51636999999999</v>
      </c>
      <c r="M21" s="75">
        <v>61.6</v>
      </c>
      <c r="N21" s="75">
        <v>30.5</v>
      </c>
      <c r="O21" s="75">
        <v>60.2</v>
      </c>
      <c r="P21" s="93">
        <v>13.8</v>
      </c>
      <c r="Q21" s="93">
        <v>7.5369999999999999</v>
      </c>
      <c r="R21" s="64"/>
      <c r="S21" s="48"/>
    </row>
    <row r="22" spans="2:19" ht="45.95" customHeight="1" x14ac:dyDescent="0.2">
      <c r="B22" s="95"/>
      <c r="C22" s="92" t="s">
        <v>84</v>
      </c>
      <c r="D22" s="93">
        <v>39.000999999999998</v>
      </c>
      <c r="E22" s="93">
        <v>129.86115000000001</v>
      </c>
      <c r="F22" s="93">
        <v>239.49929999999998</v>
      </c>
      <c r="G22" s="93">
        <v>180.06047000000001</v>
      </c>
      <c r="H22" s="93">
        <v>175.375</v>
      </c>
      <c r="I22" s="93">
        <v>89.778179999999992</v>
      </c>
      <c r="J22" s="93">
        <v>108.03299999999999</v>
      </c>
      <c r="K22" s="74">
        <v>277.52935000000002</v>
      </c>
      <c r="L22" s="93">
        <v>383.44195999999999</v>
      </c>
      <c r="M22" s="75">
        <v>1413.7</v>
      </c>
      <c r="N22" s="75">
        <v>1660.1</v>
      </c>
      <c r="O22" s="75">
        <v>347.6</v>
      </c>
      <c r="P22" s="93">
        <v>706.6</v>
      </c>
      <c r="Q22" s="93">
        <v>54.881999999999998</v>
      </c>
      <c r="R22" s="64"/>
      <c r="S22" s="48"/>
    </row>
    <row r="23" spans="2:19" ht="45.95" customHeight="1" x14ac:dyDescent="0.2">
      <c r="B23" s="95"/>
      <c r="C23" s="92" t="s">
        <v>83</v>
      </c>
      <c r="D23" s="93">
        <v>2491.1030000000001</v>
      </c>
      <c r="E23" s="93">
        <v>2501.6668199999999</v>
      </c>
      <c r="F23" s="93">
        <v>1290.6547</v>
      </c>
      <c r="G23" s="93">
        <v>1173.6585</v>
      </c>
      <c r="H23" s="93">
        <v>197.80063999999999</v>
      </c>
      <c r="I23" s="93">
        <v>822.75895000000003</v>
      </c>
      <c r="J23" s="93">
        <v>954.3777399999999</v>
      </c>
      <c r="K23" s="74">
        <v>870.22410999999988</v>
      </c>
      <c r="L23" s="93">
        <v>759.10881000000006</v>
      </c>
      <c r="M23" s="75">
        <v>614.70000000000005</v>
      </c>
      <c r="N23" s="75">
        <v>837.5</v>
      </c>
      <c r="O23" s="75">
        <v>830.3</v>
      </c>
      <c r="P23" s="93">
        <v>479.7</v>
      </c>
      <c r="Q23" s="93">
        <v>527.822</v>
      </c>
      <c r="R23" s="64"/>
      <c r="S23" s="48"/>
    </row>
    <row r="24" spans="2:19" ht="45.95" customHeight="1" x14ac:dyDescent="0.2">
      <c r="B24" s="95"/>
      <c r="C24" s="92" t="s">
        <v>82</v>
      </c>
      <c r="D24" s="93">
        <v>0</v>
      </c>
      <c r="E24" s="93">
        <v>8.6099999999999996E-2</v>
      </c>
      <c r="F24" s="93">
        <v>5.2981999999999996</v>
      </c>
      <c r="G24" s="93">
        <v>13.02</v>
      </c>
      <c r="H24" s="93">
        <v>6.3209499999999998</v>
      </c>
      <c r="I24" s="93">
        <v>6.202</v>
      </c>
      <c r="J24" s="93">
        <v>2.9374799999999999</v>
      </c>
      <c r="K24" s="74">
        <v>173.37110000000001</v>
      </c>
      <c r="L24" s="93">
        <v>0.11090000000000001</v>
      </c>
      <c r="M24" s="75">
        <v>29.5</v>
      </c>
      <c r="N24" s="75">
        <v>4.0999999999999996</v>
      </c>
      <c r="O24" s="75">
        <v>149</v>
      </c>
      <c r="P24" s="93">
        <v>6.1</v>
      </c>
      <c r="Q24" s="93">
        <v>4.4359999999999999</v>
      </c>
      <c r="R24" s="64"/>
      <c r="S24" s="48"/>
    </row>
    <row r="25" spans="2:19" ht="45.95" customHeight="1" x14ac:dyDescent="0.2">
      <c r="B25" s="95"/>
      <c r="C25" s="92" t="s">
        <v>81</v>
      </c>
      <c r="D25" s="93">
        <v>0</v>
      </c>
      <c r="E25" s="93">
        <v>0</v>
      </c>
      <c r="F25" s="93">
        <v>0</v>
      </c>
      <c r="G25" s="93">
        <v>0</v>
      </c>
      <c r="H25" s="93">
        <v>0</v>
      </c>
      <c r="I25" s="93">
        <v>1.42</v>
      </c>
      <c r="J25" s="93">
        <v>0.158</v>
      </c>
      <c r="K25" s="74">
        <v>0</v>
      </c>
      <c r="L25" s="93">
        <v>0</v>
      </c>
      <c r="M25" s="75">
        <v>0</v>
      </c>
      <c r="N25" s="75">
        <v>0.1</v>
      </c>
      <c r="O25" s="75">
        <v>0</v>
      </c>
      <c r="P25" s="93">
        <v>0</v>
      </c>
      <c r="Q25" s="93">
        <v>0</v>
      </c>
      <c r="R25" s="64"/>
      <c r="S25" s="48"/>
    </row>
    <row r="26" spans="2:19" ht="45.95" customHeight="1" x14ac:dyDescent="0.2">
      <c r="B26" s="95"/>
      <c r="C26" s="92" t="s">
        <v>80</v>
      </c>
      <c r="D26" s="93">
        <v>0</v>
      </c>
      <c r="E26" s="93">
        <v>18.421299999999999</v>
      </c>
      <c r="F26" s="93">
        <v>0</v>
      </c>
      <c r="G26" s="93">
        <v>0</v>
      </c>
      <c r="H26" s="93">
        <v>0.8</v>
      </c>
      <c r="I26" s="93">
        <v>137.661</v>
      </c>
      <c r="J26" s="93">
        <v>0</v>
      </c>
      <c r="K26" s="74">
        <v>0</v>
      </c>
      <c r="L26" s="93">
        <v>0</v>
      </c>
      <c r="M26" s="75">
        <v>0.8</v>
      </c>
      <c r="N26" s="75">
        <v>0.5</v>
      </c>
      <c r="O26" s="75">
        <v>0</v>
      </c>
      <c r="P26" s="93">
        <v>0</v>
      </c>
      <c r="Q26" s="93">
        <v>0</v>
      </c>
      <c r="R26" s="64"/>
      <c r="S26" s="48"/>
    </row>
    <row r="27" spans="2:19" ht="45.95" customHeight="1" x14ac:dyDescent="0.2">
      <c r="B27" s="95"/>
      <c r="C27" s="92" t="s">
        <v>79</v>
      </c>
      <c r="D27" s="93">
        <v>88.822999999999993</v>
      </c>
      <c r="E27" s="93">
        <v>113.22512</v>
      </c>
      <c r="F27" s="93">
        <v>264.16821999999996</v>
      </c>
      <c r="G27" s="93">
        <v>161.50482</v>
      </c>
      <c r="H27" s="93">
        <v>208.88549</v>
      </c>
      <c r="I27" s="93">
        <v>331.36580999999995</v>
      </c>
      <c r="J27" s="93">
        <v>285.31905</v>
      </c>
      <c r="K27" s="74">
        <v>889.16790000000003</v>
      </c>
      <c r="L27" s="93">
        <v>238.2165</v>
      </c>
      <c r="M27" s="75">
        <v>230.8</v>
      </c>
      <c r="N27" s="75">
        <v>202.8</v>
      </c>
      <c r="O27" s="75">
        <v>168.4</v>
      </c>
      <c r="P27" s="93">
        <v>154.69999999999999</v>
      </c>
      <c r="Q27" s="93">
        <v>167.52699999999999</v>
      </c>
      <c r="R27" s="64"/>
      <c r="S27" s="48"/>
    </row>
    <row r="28" spans="2:19" ht="45.95" customHeight="1" x14ac:dyDescent="0.2">
      <c r="B28" s="95"/>
      <c r="C28" s="92" t="s">
        <v>78</v>
      </c>
      <c r="D28" s="93">
        <v>9.2260000000000009</v>
      </c>
      <c r="E28" s="93">
        <v>35.692089999999993</v>
      </c>
      <c r="F28" s="93">
        <v>177.13291000000001</v>
      </c>
      <c r="G28" s="93">
        <v>697.34645</v>
      </c>
      <c r="H28" s="93">
        <v>523.82119999999998</v>
      </c>
      <c r="I28" s="93">
        <v>448.79521999999997</v>
      </c>
      <c r="J28" s="93">
        <v>289.99880999999999</v>
      </c>
      <c r="K28" s="74">
        <v>607.57490000000007</v>
      </c>
      <c r="L28" s="93">
        <v>206.66413</v>
      </c>
      <c r="M28" s="75">
        <v>510.1</v>
      </c>
      <c r="N28" s="75">
        <v>72.5</v>
      </c>
      <c r="O28" s="75">
        <v>198.3</v>
      </c>
      <c r="P28" s="93">
        <v>105.8</v>
      </c>
      <c r="Q28" s="93">
        <v>40.911000000000001</v>
      </c>
      <c r="R28" s="64"/>
      <c r="S28" s="48"/>
    </row>
    <row r="29" spans="2:19" ht="45.95" customHeight="1" x14ac:dyDescent="0.2">
      <c r="B29" s="95"/>
      <c r="C29" s="92" t="s">
        <v>77</v>
      </c>
      <c r="D29" s="93">
        <v>0</v>
      </c>
      <c r="E29" s="93">
        <v>0</v>
      </c>
      <c r="F29" s="93">
        <v>0</v>
      </c>
      <c r="G29" s="93">
        <v>1.2E-2</v>
      </c>
      <c r="H29" s="93">
        <v>0</v>
      </c>
      <c r="I29" s="93">
        <v>0.2165</v>
      </c>
      <c r="J29" s="93">
        <v>0.01</v>
      </c>
      <c r="K29" s="74">
        <v>9.1000000000000022E-3</v>
      </c>
      <c r="L29" s="93">
        <v>0.39953</v>
      </c>
      <c r="M29" s="75">
        <v>0</v>
      </c>
      <c r="N29" s="75">
        <v>0.1</v>
      </c>
      <c r="O29" s="75">
        <v>0</v>
      </c>
      <c r="P29" s="93">
        <v>0</v>
      </c>
      <c r="Q29" s="93">
        <v>0</v>
      </c>
      <c r="R29" s="64"/>
      <c r="S29" s="48"/>
    </row>
    <row r="30" spans="2:19" ht="45.95" customHeight="1" x14ac:dyDescent="0.2">
      <c r="B30" s="95"/>
      <c r="C30" s="92" t="s">
        <v>76</v>
      </c>
      <c r="D30" s="93">
        <v>0</v>
      </c>
      <c r="E30" s="93">
        <v>0</v>
      </c>
      <c r="F30" s="93">
        <v>0</v>
      </c>
      <c r="G30" s="93">
        <v>0</v>
      </c>
      <c r="H30" s="93">
        <v>7.5399999999999998E-3</v>
      </c>
      <c r="I30" s="93">
        <v>1.0000000000000001E-5</v>
      </c>
      <c r="J30" s="93">
        <v>0</v>
      </c>
      <c r="K30" s="74">
        <v>0</v>
      </c>
      <c r="L30" s="93">
        <v>0</v>
      </c>
      <c r="M30" s="75">
        <v>0</v>
      </c>
      <c r="N30" s="75">
        <v>0</v>
      </c>
      <c r="O30" s="75">
        <v>0</v>
      </c>
      <c r="P30" s="93">
        <v>0</v>
      </c>
      <c r="Q30" s="93">
        <v>2.8000000000000001E-2</v>
      </c>
      <c r="R30" s="64"/>
      <c r="S30" s="48"/>
    </row>
    <row r="31" spans="2:19" ht="45.95" customHeight="1" x14ac:dyDescent="0.2">
      <c r="B31" s="95"/>
      <c r="C31" s="92" t="s">
        <v>75</v>
      </c>
      <c r="D31" s="93">
        <v>980.98</v>
      </c>
      <c r="E31" s="93">
        <v>2.9023000000000003</v>
      </c>
      <c r="F31" s="93">
        <v>10.9605</v>
      </c>
      <c r="G31" s="93">
        <v>5.68147</v>
      </c>
      <c r="H31" s="93">
        <v>1.51332</v>
      </c>
      <c r="I31" s="93">
        <v>0.98539999999999994</v>
      </c>
      <c r="J31" s="93">
        <v>3.8823000000000003</v>
      </c>
      <c r="K31" s="74">
        <v>1.6298999999999999</v>
      </c>
      <c r="L31" s="93">
        <v>1.5760999999999998</v>
      </c>
      <c r="M31" s="75">
        <v>3.5</v>
      </c>
      <c r="N31" s="75">
        <v>3.8</v>
      </c>
      <c r="O31" s="75">
        <v>11.7</v>
      </c>
      <c r="P31" s="93">
        <v>23</v>
      </c>
      <c r="Q31" s="93">
        <v>15.255000000000001</v>
      </c>
      <c r="R31" s="64"/>
      <c r="S31" s="48"/>
    </row>
    <row r="32" spans="2:19" ht="45.95" customHeight="1" x14ac:dyDescent="0.2">
      <c r="B32" s="95"/>
      <c r="C32" s="92" t="s">
        <v>74</v>
      </c>
      <c r="D32" s="93">
        <v>0</v>
      </c>
      <c r="E32" s="93">
        <v>0</v>
      </c>
      <c r="F32" s="93">
        <v>0</v>
      </c>
      <c r="G32" s="93">
        <v>0</v>
      </c>
      <c r="H32" s="93">
        <v>0</v>
      </c>
      <c r="I32" s="93">
        <v>0</v>
      </c>
      <c r="J32" s="93">
        <v>0</v>
      </c>
      <c r="K32" s="74">
        <v>0</v>
      </c>
      <c r="L32" s="93">
        <v>0</v>
      </c>
      <c r="M32" s="75">
        <v>0</v>
      </c>
      <c r="N32" s="75">
        <v>0</v>
      </c>
      <c r="O32" s="75">
        <v>0</v>
      </c>
      <c r="P32" s="93">
        <v>0</v>
      </c>
      <c r="Q32" s="93">
        <v>0</v>
      </c>
      <c r="R32" s="64"/>
      <c r="S32" s="48"/>
    </row>
    <row r="33" spans="2:19" ht="45.95" customHeight="1" x14ac:dyDescent="0.2">
      <c r="B33" s="95"/>
      <c r="C33" s="92" t="s">
        <v>73</v>
      </c>
      <c r="D33" s="93">
        <v>0</v>
      </c>
      <c r="E33" s="93">
        <v>0</v>
      </c>
      <c r="F33" s="93">
        <v>0</v>
      </c>
      <c r="G33" s="93">
        <v>0</v>
      </c>
      <c r="H33" s="93">
        <v>0</v>
      </c>
      <c r="I33" s="93">
        <v>0</v>
      </c>
      <c r="J33" s="93">
        <v>0</v>
      </c>
      <c r="K33" s="74">
        <v>2E-3</v>
      </c>
      <c r="L33" s="93">
        <v>0</v>
      </c>
      <c r="M33" s="75">
        <v>0</v>
      </c>
      <c r="N33" s="75">
        <v>0</v>
      </c>
      <c r="O33" s="75">
        <v>0</v>
      </c>
      <c r="P33" s="93">
        <v>0</v>
      </c>
      <c r="Q33" s="93">
        <v>0</v>
      </c>
      <c r="R33" s="64"/>
      <c r="S33" s="48"/>
    </row>
    <row r="34" spans="2:19" ht="45.95" customHeight="1" x14ac:dyDescent="0.2">
      <c r="B34" s="95"/>
      <c r="C34" s="92" t="s">
        <v>72</v>
      </c>
      <c r="D34" s="93">
        <v>7.5816999999999997</v>
      </c>
      <c r="E34" s="93">
        <v>13.884919999999997</v>
      </c>
      <c r="F34" s="93">
        <v>36.44285</v>
      </c>
      <c r="G34" s="93">
        <v>12.19314</v>
      </c>
      <c r="H34" s="93">
        <v>11.42689</v>
      </c>
      <c r="I34" s="93">
        <v>19.426119999999997</v>
      </c>
      <c r="J34" s="93">
        <v>36.38369999999999</v>
      </c>
      <c r="K34" s="74">
        <v>57.794410000000006</v>
      </c>
      <c r="L34" s="93">
        <v>37.126109999999983</v>
      </c>
      <c r="M34" s="75">
        <v>56.4</v>
      </c>
      <c r="N34" s="75">
        <v>79.599999999999994</v>
      </c>
      <c r="O34" s="75">
        <v>119.2</v>
      </c>
      <c r="P34" s="93">
        <v>123</v>
      </c>
      <c r="Q34" s="93">
        <v>125.938</v>
      </c>
      <c r="R34" s="64"/>
      <c r="S34" s="48"/>
    </row>
    <row r="35" spans="2:19" ht="45.95" customHeight="1" x14ac:dyDescent="0.2">
      <c r="B35" s="95"/>
      <c r="C35" s="92" t="s">
        <v>71</v>
      </c>
      <c r="D35" s="93">
        <v>0</v>
      </c>
      <c r="E35" s="93">
        <v>0</v>
      </c>
      <c r="F35" s="93">
        <v>0</v>
      </c>
      <c r="G35" s="93">
        <v>0</v>
      </c>
      <c r="H35" s="93">
        <v>0</v>
      </c>
      <c r="I35" s="93">
        <v>0</v>
      </c>
      <c r="J35" s="93">
        <v>0</v>
      </c>
      <c r="K35" s="74">
        <v>0</v>
      </c>
      <c r="L35" s="93">
        <v>5.0000000000000001E-3</v>
      </c>
      <c r="M35" s="75">
        <v>0</v>
      </c>
      <c r="N35" s="75">
        <v>0</v>
      </c>
      <c r="O35" s="75">
        <v>0.1</v>
      </c>
      <c r="P35" s="93">
        <v>0</v>
      </c>
      <c r="Q35" s="93">
        <v>0</v>
      </c>
      <c r="R35" s="64"/>
      <c r="S35" s="48"/>
    </row>
    <row r="36" spans="2:19" ht="45.95" customHeight="1" x14ac:dyDescent="0.2">
      <c r="B36" s="95"/>
      <c r="C36" s="92" t="s">
        <v>70</v>
      </c>
      <c r="D36" s="93">
        <v>752.36149999999986</v>
      </c>
      <c r="E36" s="93">
        <v>1158.1028099999999</v>
      </c>
      <c r="F36" s="93">
        <v>1681.3578</v>
      </c>
      <c r="G36" s="93">
        <v>982.98061000000007</v>
      </c>
      <c r="H36" s="93">
        <v>1983.9879900000001</v>
      </c>
      <c r="I36" s="93">
        <v>2571.4457900000011</v>
      </c>
      <c r="J36" s="93">
        <v>4182.9077909999987</v>
      </c>
      <c r="K36" s="74">
        <v>7744.7108349999999</v>
      </c>
      <c r="L36" s="93">
        <v>6914.1860599999991</v>
      </c>
      <c r="M36" s="75">
        <v>8394.6</v>
      </c>
      <c r="N36" s="75">
        <v>13309.3</v>
      </c>
      <c r="O36" s="75">
        <v>9776.5</v>
      </c>
      <c r="P36" s="93">
        <v>7409.2</v>
      </c>
      <c r="Q36" s="93">
        <v>11907.215</v>
      </c>
      <c r="R36" s="64"/>
      <c r="S36" s="48"/>
    </row>
    <row r="37" spans="2:19" ht="45.95" customHeight="1" x14ac:dyDescent="0.2">
      <c r="B37" s="95"/>
      <c r="C37" s="92" t="s">
        <v>69</v>
      </c>
      <c r="D37" s="93">
        <v>0</v>
      </c>
      <c r="E37" s="93">
        <v>0</v>
      </c>
      <c r="F37" s="93">
        <v>4.3001199999999997</v>
      </c>
      <c r="G37" s="93">
        <v>6.5000000000000002E-2</v>
      </c>
      <c r="H37" s="93">
        <v>6.6489999999999994E-2</v>
      </c>
      <c r="I37" s="93">
        <v>1E-3</v>
      </c>
      <c r="J37" s="93">
        <v>1E-3</v>
      </c>
      <c r="K37" s="74">
        <v>0.19</v>
      </c>
      <c r="L37" s="93">
        <v>0.25800000000000001</v>
      </c>
      <c r="M37" s="75">
        <v>0</v>
      </c>
      <c r="N37" s="75">
        <v>0</v>
      </c>
      <c r="O37" s="75">
        <v>0</v>
      </c>
      <c r="P37" s="93">
        <v>0</v>
      </c>
      <c r="Q37" s="93">
        <v>0.28499999999999998</v>
      </c>
      <c r="R37" s="64"/>
      <c r="S37" s="48"/>
    </row>
    <row r="38" spans="2:19" ht="45.95" customHeight="1" x14ac:dyDescent="0.2">
      <c r="B38" s="95"/>
      <c r="C38" s="92" t="s">
        <v>68</v>
      </c>
      <c r="D38" s="93">
        <v>11.241850000000001</v>
      </c>
      <c r="E38" s="93">
        <v>0</v>
      </c>
      <c r="F38" s="93">
        <v>0</v>
      </c>
      <c r="G38" s="93">
        <v>0</v>
      </c>
      <c r="H38" s="93">
        <v>0</v>
      </c>
      <c r="I38" s="93">
        <v>1.0000000000000001E-5</v>
      </c>
      <c r="J38" s="93">
        <v>0</v>
      </c>
      <c r="K38" s="74">
        <v>1E-3</v>
      </c>
      <c r="L38" s="93">
        <v>1E-3</v>
      </c>
      <c r="M38" s="75">
        <v>0</v>
      </c>
      <c r="N38" s="75">
        <v>0.1</v>
      </c>
      <c r="O38" s="75">
        <v>0</v>
      </c>
      <c r="P38" s="93">
        <v>0.1</v>
      </c>
      <c r="Q38" s="93">
        <v>0</v>
      </c>
      <c r="R38" s="64"/>
      <c r="S38" s="48"/>
    </row>
    <row r="39" spans="2:19" ht="45.95" customHeight="1" x14ac:dyDescent="0.2">
      <c r="B39" s="95"/>
      <c r="C39" s="92" t="s">
        <v>67</v>
      </c>
      <c r="D39" s="93">
        <v>11.18717</v>
      </c>
      <c r="E39" s="93">
        <v>280.52076</v>
      </c>
      <c r="F39" s="93">
        <v>141.34602999999998</v>
      </c>
      <c r="G39" s="93">
        <v>1168.74756</v>
      </c>
      <c r="H39" s="93">
        <v>985.20084999999995</v>
      </c>
      <c r="I39" s="93">
        <v>571.06919999999991</v>
      </c>
      <c r="J39" s="93">
        <v>595.84864000000005</v>
      </c>
      <c r="K39" s="74">
        <v>634.96645000000001</v>
      </c>
      <c r="L39" s="93">
        <v>773.76407000000006</v>
      </c>
      <c r="M39" s="75">
        <v>977.4</v>
      </c>
      <c r="N39" s="75">
        <v>1184.4000000000001</v>
      </c>
      <c r="O39" s="75">
        <v>256</v>
      </c>
      <c r="P39" s="93">
        <v>405.4</v>
      </c>
      <c r="Q39" s="93">
        <v>224.17099999999999</v>
      </c>
      <c r="R39" s="64"/>
      <c r="S39" s="48"/>
    </row>
    <row r="40" spans="2:19" ht="45.95" customHeight="1" x14ac:dyDescent="0.2">
      <c r="B40" s="95"/>
      <c r="C40" s="92" t="s">
        <v>66</v>
      </c>
      <c r="D40" s="93">
        <v>23.608000000000001</v>
      </c>
      <c r="E40" s="93">
        <v>1120.8122100000001</v>
      </c>
      <c r="F40" s="93">
        <v>1049.46675</v>
      </c>
      <c r="G40" s="93">
        <v>5.3927500000000004</v>
      </c>
      <c r="H40" s="93">
        <v>6.3120000000000003</v>
      </c>
      <c r="I40" s="93">
        <v>40.741710000000005</v>
      </c>
      <c r="J40" s="93">
        <v>61.491160000000001</v>
      </c>
      <c r="K40" s="74">
        <v>93.283509999999993</v>
      </c>
      <c r="L40" s="93">
        <v>43.512799999999999</v>
      </c>
      <c r="M40" s="75">
        <v>5.4</v>
      </c>
      <c r="N40" s="75">
        <v>20.5</v>
      </c>
      <c r="O40" s="75">
        <v>4.4000000000000004</v>
      </c>
      <c r="P40" s="93">
        <v>6.6</v>
      </c>
      <c r="Q40" s="93">
        <v>26.375</v>
      </c>
      <c r="R40" s="64"/>
      <c r="S40" s="48"/>
    </row>
    <row r="41" spans="2:19" ht="45.95" customHeight="1" x14ac:dyDescent="0.2">
      <c r="B41" s="95"/>
      <c r="C41" s="92" t="s">
        <v>65</v>
      </c>
      <c r="D41" s="93">
        <v>124.09</v>
      </c>
      <c r="E41" s="93">
        <v>13.457000000000001</v>
      </c>
      <c r="F41" s="93">
        <v>20.308</v>
      </c>
      <c r="G41" s="93">
        <v>18.123000000000001</v>
      </c>
      <c r="H41" s="93">
        <v>49.075199999999995</v>
      </c>
      <c r="I41" s="93">
        <v>1.9051</v>
      </c>
      <c r="J41" s="93">
        <v>84.871399999999994</v>
      </c>
      <c r="K41" s="74">
        <v>0.5111</v>
      </c>
      <c r="L41" s="93">
        <v>1.1051</v>
      </c>
      <c r="M41" s="75">
        <v>2.9</v>
      </c>
      <c r="N41" s="75">
        <v>23.7</v>
      </c>
      <c r="O41" s="75">
        <v>0</v>
      </c>
      <c r="P41" s="93">
        <v>1.8</v>
      </c>
      <c r="Q41" s="93">
        <v>2.4</v>
      </c>
      <c r="R41" s="64"/>
      <c r="S41" s="48"/>
    </row>
    <row r="42" spans="2:19" ht="45.95" customHeight="1" x14ac:dyDescent="0.2">
      <c r="B42" s="95"/>
      <c r="C42" s="92" t="s">
        <v>64</v>
      </c>
      <c r="D42" s="93">
        <v>0</v>
      </c>
      <c r="E42" s="93">
        <v>0</v>
      </c>
      <c r="F42" s="93">
        <v>0</v>
      </c>
      <c r="G42" s="93">
        <v>22.579000000000001</v>
      </c>
      <c r="H42" s="93">
        <v>1105.3873999999998</v>
      </c>
      <c r="I42" s="93">
        <v>1099.7075</v>
      </c>
      <c r="J42" s="93">
        <v>911.30608000000007</v>
      </c>
      <c r="K42" s="74">
        <v>1040.8854799999999</v>
      </c>
      <c r="L42" s="93">
        <v>1027.0583000000001</v>
      </c>
      <c r="M42" s="75">
        <v>978.3</v>
      </c>
      <c r="N42" s="75">
        <v>1051.9000000000001</v>
      </c>
      <c r="O42" s="75">
        <v>915</v>
      </c>
      <c r="P42" s="93">
        <v>815.6</v>
      </c>
      <c r="Q42" s="93">
        <v>700.48699999999997</v>
      </c>
      <c r="R42" s="64"/>
      <c r="S42" s="48"/>
    </row>
    <row r="43" spans="2:19" ht="45.95" customHeight="1" x14ac:dyDescent="0.2">
      <c r="B43" s="95"/>
      <c r="C43" s="92" t="s">
        <v>63</v>
      </c>
      <c r="D43" s="93">
        <v>0</v>
      </c>
      <c r="E43" s="93">
        <v>0</v>
      </c>
      <c r="F43" s="93">
        <v>0</v>
      </c>
      <c r="G43" s="93">
        <v>0</v>
      </c>
      <c r="H43" s="93">
        <v>0</v>
      </c>
      <c r="I43" s="93">
        <v>0</v>
      </c>
      <c r="J43" s="93">
        <v>0</v>
      </c>
      <c r="K43" s="74">
        <v>0</v>
      </c>
      <c r="L43" s="93">
        <v>5.0000000000000001E-4</v>
      </c>
      <c r="M43" s="75">
        <v>0</v>
      </c>
      <c r="N43" s="75">
        <v>0</v>
      </c>
      <c r="O43" s="75">
        <v>0</v>
      </c>
      <c r="P43" s="93">
        <v>0</v>
      </c>
      <c r="Q43" s="93">
        <v>0</v>
      </c>
      <c r="R43" s="64"/>
      <c r="S43" s="48"/>
    </row>
    <row r="44" spans="2:19" ht="45.95" customHeight="1" x14ac:dyDescent="0.2">
      <c r="B44" s="95"/>
      <c r="C44" s="92" t="s">
        <v>62</v>
      </c>
      <c r="D44" s="93">
        <v>0</v>
      </c>
      <c r="E44" s="93">
        <v>84</v>
      </c>
      <c r="F44" s="93">
        <v>193.86199999999999</v>
      </c>
      <c r="G44" s="93">
        <v>0.96</v>
      </c>
      <c r="H44" s="93">
        <v>13.685</v>
      </c>
      <c r="I44" s="93">
        <v>18.024000000000001</v>
      </c>
      <c r="J44" s="93">
        <v>0.89300000000000002</v>
      </c>
      <c r="K44" s="74">
        <v>12.135</v>
      </c>
      <c r="L44" s="93">
        <v>0</v>
      </c>
      <c r="M44" s="75">
        <v>0.7</v>
      </c>
      <c r="N44" s="75">
        <v>0</v>
      </c>
      <c r="O44" s="75">
        <v>0.1</v>
      </c>
      <c r="P44" s="93">
        <v>0</v>
      </c>
      <c r="Q44" s="93">
        <v>2.5630000000000002</v>
      </c>
      <c r="R44" s="64"/>
      <c r="S44" s="48"/>
    </row>
    <row r="45" spans="2:19" ht="45.95" customHeight="1" x14ac:dyDescent="0.2">
      <c r="B45" s="95"/>
      <c r="C45" s="92" t="s">
        <v>61</v>
      </c>
      <c r="D45" s="93">
        <v>0.15540000000000001</v>
      </c>
      <c r="E45" s="93">
        <v>0.224</v>
      </c>
      <c r="F45" s="93">
        <v>0</v>
      </c>
      <c r="G45" s="93">
        <v>0.02</v>
      </c>
      <c r="H45" s="93">
        <v>5.8000000000000003E-2</v>
      </c>
      <c r="I45" s="93">
        <v>1.5264200000000001</v>
      </c>
      <c r="J45" s="93">
        <v>0.47716000000000003</v>
      </c>
      <c r="K45" s="74">
        <v>1.03884</v>
      </c>
      <c r="L45" s="93">
        <v>1.9519999999999999E-2</v>
      </c>
      <c r="M45" s="75">
        <v>0</v>
      </c>
      <c r="N45" s="75">
        <v>0</v>
      </c>
      <c r="O45" s="75">
        <v>0</v>
      </c>
      <c r="P45" s="93">
        <v>0</v>
      </c>
      <c r="Q45" s="93">
        <v>8.0000000000000002E-3</v>
      </c>
      <c r="R45" s="64"/>
      <c r="S45" s="48"/>
    </row>
    <row r="46" spans="2:19" ht="45.95" customHeight="1" x14ac:dyDescent="0.2">
      <c r="B46" s="95"/>
      <c r="C46" s="92" t="s">
        <v>60</v>
      </c>
      <c r="D46" s="93">
        <v>51.732599999999998</v>
      </c>
      <c r="E46" s="93">
        <v>54.774000000000001</v>
      </c>
      <c r="F46" s="93">
        <v>4.83</v>
      </c>
      <c r="G46" s="93">
        <v>4.048</v>
      </c>
      <c r="H46" s="93">
        <v>10.167299999999999</v>
      </c>
      <c r="I46" s="93">
        <v>7.4251000000000005</v>
      </c>
      <c r="J46" s="93">
        <v>1.26905</v>
      </c>
      <c r="K46" s="74">
        <v>2.9</v>
      </c>
      <c r="L46" s="93">
        <v>1.1870000000000001</v>
      </c>
      <c r="M46" s="75">
        <v>1.6</v>
      </c>
      <c r="N46" s="75">
        <v>1.5</v>
      </c>
      <c r="O46" s="75">
        <v>3.6</v>
      </c>
      <c r="P46" s="93">
        <v>0.9</v>
      </c>
      <c r="Q46" s="93">
        <v>1.016</v>
      </c>
      <c r="R46" s="64"/>
      <c r="S46" s="48"/>
    </row>
    <row r="47" spans="2:19" ht="45.95" customHeight="1" x14ac:dyDescent="0.2">
      <c r="B47" s="95"/>
      <c r="C47" s="92" t="s">
        <v>59</v>
      </c>
      <c r="D47" s="93">
        <v>25.946000000000002</v>
      </c>
      <c r="E47" s="93">
        <v>41.574599999999997</v>
      </c>
      <c r="F47" s="93">
        <v>91.961149999999989</v>
      </c>
      <c r="G47" s="93">
        <v>134.34995000000001</v>
      </c>
      <c r="H47" s="93">
        <v>135.68279999999999</v>
      </c>
      <c r="I47" s="93">
        <v>167.96075999999999</v>
      </c>
      <c r="J47" s="93">
        <v>190.76088000000001</v>
      </c>
      <c r="K47" s="74">
        <v>214.10865999999999</v>
      </c>
      <c r="L47" s="93">
        <v>156.59332000000001</v>
      </c>
      <c r="M47" s="75">
        <v>140.19999999999999</v>
      </c>
      <c r="N47" s="75">
        <v>135.69999999999999</v>
      </c>
      <c r="O47" s="75">
        <v>90.6</v>
      </c>
      <c r="P47" s="93">
        <v>119</v>
      </c>
      <c r="Q47" s="93">
        <v>44.426000000000002</v>
      </c>
      <c r="R47" s="64"/>
      <c r="S47" s="48"/>
    </row>
    <row r="48" spans="2:19" ht="45.95" customHeight="1" x14ac:dyDescent="0.2">
      <c r="B48" s="95"/>
      <c r="C48" s="92" t="s">
        <v>58</v>
      </c>
      <c r="D48" s="93">
        <v>0</v>
      </c>
      <c r="E48" s="93">
        <v>0</v>
      </c>
      <c r="F48" s="93">
        <v>0</v>
      </c>
      <c r="G48" s="93">
        <v>0</v>
      </c>
      <c r="H48" s="93">
        <v>1.57</v>
      </c>
      <c r="I48" s="93">
        <v>0</v>
      </c>
      <c r="J48" s="93">
        <v>0</v>
      </c>
      <c r="K48" s="74">
        <v>0</v>
      </c>
      <c r="L48" s="93">
        <v>0</v>
      </c>
      <c r="M48" s="75">
        <v>0</v>
      </c>
      <c r="N48" s="75">
        <v>0</v>
      </c>
      <c r="O48" s="75">
        <v>0</v>
      </c>
      <c r="P48" s="93">
        <v>0</v>
      </c>
      <c r="Q48" s="93">
        <v>5.3999999999999999E-2</v>
      </c>
      <c r="R48" s="64"/>
      <c r="S48" s="48"/>
    </row>
    <row r="49" spans="2:19" ht="45.95" customHeight="1" x14ac:dyDescent="0.2">
      <c r="B49" s="95"/>
      <c r="C49" s="92" t="s">
        <v>57</v>
      </c>
      <c r="D49" s="93">
        <v>0</v>
      </c>
      <c r="E49" s="93">
        <v>0</v>
      </c>
      <c r="F49" s="93">
        <v>0</v>
      </c>
      <c r="G49" s="93">
        <v>0</v>
      </c>
      <c r="H49" s="93">
        <v>0</v>
      </c>
      <c r="I49" s="93"/>
      <c r="J49" s="93"/>
      <c r="K49" s="74"/>
      <c r="L49" s="93"/>
      <c r="M49" s="75">
        <v>0</v>
      </c>
      <c r="N49" s="75">
        <v>0</v>
      </c>
      <c r="O49" s="75">
        <v>0</v>
      </c>
      <c r="P49" s="93">
        <v>0</v>
      </c>
      <c r="Q49" s="93">
        <v>0</v>
      </c>
      <c r="R49" s="64"/>
      <c r="S49" s="48"/>
    </row>
    <row r="50" spans="2:19" ht="57" customHeight="1" x14ac:dyDescent="0.2">
      <c r="B50" s="95"/>
      <c r="C50" s="92" t="s">
        <v>56</v>
      </c>
      <c r="D50" s="93">
        <v>2.4979999999999999E-2</v>
      </c>
      <c r="E50" s="93">
        <v>2.98E-2</v>
      </c>
      <c r="F50" s="93">
        <v>1.5599999999999999E-2</v>
      </c>
      <c r="G50" s="93">
        <v>0.43260000000000004</v>
      </c>
      <c r="H50" s="93">
        <v>5.7271999999999998</v>
      </c>
      <c r="I50" s="93">
        <v>1.1855599999999999</v>
      </c>
      <c r="J50" s="93">
        <v>0.14881999999999998</v>
      </c>
      <c r="K50" s="74">
        <v>0.624</v>
      </c>
      <c r="L50" s="93">
        <v>0.29919999999999997</v>
      </c>
      <c r="M50" s="75">
        <v>0.7</v>
      </c>
      <c r="N50" s="75">
        <v>2.6</v>
      </c>
      <c r="O50" s="75">
        <v>5.2</v>
      </c>
      <c r="P50" s="93">
        <v>6.6</v>
      </c>
      <c r="Q50" s="93">
        <v>12.718</v>
      </c>
      <c r="R50" s="64"/>
      <c r="S50" s="48"/>
    </row>
    <row r="51" spans="2:19" ht="57" customHeight="1" x14ac:dyDescent="0.2">
      <c r="B51" s="95"/>
      <c r="C51" s="92" t="s">
        <v>103</v>
      </c>
      <c r="D51" s="93">
        <v>1671.25881</v>
      </c>
      <c r="E51" s="93">
        <v>8669.756519999999</v>
      </c>
      <c r="F51" s="93">
        <v>3604.1805799999997</v>
      </c>
      <c r="G51" s="93">
        <v>3149.1111000000001</v>
      </c>
      <c r="H51" s="93">
        <v>454.03022000000004</v>
      </c>
      <c r="I51" s="93">
        <v>123.03784</v>
      </c>
      <c r="J51" s="93">
        <v>34.747079999999997</v>
      </c>
      <c r="K51" s="74">
        <v>147.14949000000001</v>
      </c>
      <c r="L51" s="93">
        <v>30.821919999999995</v>
      </c>
      <c r="M51" s="75">
        <v>87.1</v>
      </c>
      <c r="N51" s="75">
        <v>123.4</v>
      </c>
      <c r="O51" s="75">
        <v>101.5</v>
      </c>
      <c r="P51" s="93">
        <v>133.9</v>
      </c>
      <c r="Q51" s="93">
        <v>87.432000000000002</v>
      </c>
      <c r="R51" s="64"/>
      <c r="S51" s="48"/>
    </row>
    <row r="52" spans="2:19" ht="45.95" customHeight="1" x14ac:dyDescent="0.2">
      <c r="B52" s="95"/>
      <c r="C52" s="92" t="s">
        <v>55</v>
      </c>
      <c r="D52" s="93">
        <v>983.54501000000005</v>
      </c>
      <c r="E52" s="93">
        <v>659.80974000000003</v>
      </c>
      <c r="F52" s="93">
        <v>674.70601999999997</v>
      </c>
      <c r="G52" s="93">
        <v>828.68943999999999</v>
      </c>
      <c r="H52" s="93">
        <v>48.35933</v>
      </c>
      <c r="I52" s="93">
        <v>70.291149999999988</v>
      </c>
      <c r="J52" s="93">
        <v>109.249</v>
      </c>
      <c r="K52" s="74">
        <v>1439.31567</v>
      </c>
      <c r="L52" s="93">
        <v>53.758180000000003</v>
      </c>
      <c r="M52" s="75">
        <v>68.5</v>
      </c>
      <c r="N52" s="75">
        <v>130.1</v>
      </c>
      <c r="O52" s="75">
        <v>35.5</v>
      </c>
      <c r="P52" s="93">
        <v>51.2</v>
      </c>
      <c r="Q52" s="93">
        <v>76.290999999999997</v>
      </c>
      <c r="R52" s="64"/>
      <c r="S52" s="48"/>
    </row>
    <row r="53" spans="2:19" ht="45.95" customHeight="1" x14ac:dyDescent="0.2">
      <c r="B53" s="95"/>
      <c r="C53" s="92" t="s">
        <v>54</v>
      </c>
      <c r="D53" s="93">
        <v>0.75770000000000004</v>
      </c>
      <c r="E53" s="93">
        <v>1.9727399999999999</v>
      </c>
      <c r="F53" s="93">
        <v>2.3639700000000001</v>
      </c>
      <c r="G53" s="93">
        <v>1.5489999999999999</v>
      </c>
      <c r="H53" s="93">
        <v>1.2739</v>
      </c>
      <c r="I53" s="93">
        <v>1.2234</v>
      </c>
      <c r="J53" s="93">
        <v>6.1488900000000006</v>
      </c>
      <c r="K53" s="74">
        <v>1.3414999999999999</v>
      </c>
      <c r="L53" s="93">
        <v>0.82005000000000006</v>
      </c>
      <c r="M53" s="75">
        <v>5.8</v>
      </c>
      <c r="N53" s="75">
        <v>5.5</v>
      </c>
      <c r="O53" s="75">
        <v>7</v>
      </c>
      <c r="P53" s="93">
        <v>13</v>
      </c>
      <c r="Q53" s="93">
        <v>7.1050000000000004</v>
      </c>
      <c r="R53" s="64"/>
      <c r="S53" s="48"/>
    </row>
    <row r="54" spans="2:19" ht="45.95" customHeight="1" x14ac:dyDescent="0.2">
      <c r="B54" s="95"/>
      <c r="C54" s="92" t="s">
        <v>53</v>
      </c>
      <c r="D54" s="93">
        <v>0</v>
      </c>
      <c r="E54" s="93">
        <v>0</v>
      </c>
      <c r="F54" s="93">
        <v>0</v>
      </c>
      <c r="G54" s="93">
        <v>0</v>
      </c>
      <c r="H54" s="93">
        <v>0</v>
      </c>
      <c r="I54" s="93">
        <v>1.085</v>
      </c>
      <c r="J54" s="93">
        <v>3.0000000000000001E-3</v>
      </c>
      <c r="K54" s="74">
        <v>0.3</v>
      </c>
      <c r="L54" s="93">
        <v>0</v>
      </c>
      <c r="M54" s="75">
        <v>0</v>
      </c>
      <c r="N54" s="75">
        <v>0</v>
      </c>
      <c r="O54" s="75">
        <v>0</v>
      </c>
      <c r="P54" s="93">
        <v>0</v>
      </c>
      <c r="Q54" s="93">
        <v>0.24299999999999999</v>
      </c>
      <c r="R54" s="64"/>
      <c r="S54" s="48"/>
    </row>
    <row r="55" spans="2:19" ht="45.95" customHeight="1" x14ac:dyDescent="0.2">
      <c r="B55" s="95"/>
      <c r="C55" s="92" t="s">
        <v>52</v>
      </c>
      <c r="D55" s="93">
        <v>528.53800000000001</v>
      </c>
      <c r="E55" s="93">
        <v>607.22500000000002</v>
      </c>
      <c r="F55" s="93">
        <v>813.73</v>
      </c>
      <c r="G55" s="93">
        <v>932.59699999999998</v>
      </c>
      <c r="H55" s="93">
        <v>618.54100000000005</v>
      </c>
      <c r="I55" s="93">
        <v>787.99756000000002</v>
      </c>
      <c r="J55" s="93">
        <v>674.85172</v>
      </c>
      <c r="K55" s="74">
        <v>539.64925000000005</v>
      </c>
      <c r="L55" s="93">
        <v>532.51499999999999</v>
      </c>
      <c r="M55" s="75">
        <v>549.70000000000005</v>
      </c>
      <c r="N55" s="75">
        <v>495.8</v>
      </c>
      <c r="O55" s="75">
        <v>463.3</v>
      </c>
      <c r="P55" s="93">
        <v>426.7</v>
      </c>
      <c r="Q55" s="93">
        <v>340.28899999999999</v>
      </c>
      <c r="R55" s="64"/>
      <c r="S55" s="48"/>
    </row>
    <row r="56" spans="2:19" ht="45.95" customHeight="1" x14ac:dyDescent="0.2">
      <c r="B56" s="95"/>
      <c r="C56" s="92" t="s">
        <v>51</v>
      </c>
      <c r="D56" s="93">
        <v>6226.8239999999996</v>
      </c>
      <c r="E56" s="93">
        <v>6130.1080000000002</v>
      </c>
      <c r="F56" s="93">
        <v>11293.052</v>
      </c>
      <c r="G56" s="93">
        <v>3867.68</v>
      </c>
      <c r="H56" s="93">
        <v>5121.5820000000003</v>
      </c>
      <c r="I56" s="93">
        <v>1476.87</v>
      </c>
      <c r="J56" s="93">
        <v>997.91499999999996</v>
      </c>
      <c r="K56" s="74">
        <v>3023.5610000000001</v>
      </c>
      <c r="L56" s="93">
        <v>1.0999999999999999E-2</v>
      </c>
      <c r="M56" s="75">
        <v>693.5</v>
      </c>
      <c r="N56" s="75">
        <v>66.3</v>
      </c>
      <c r="O56" s="75">
        <v>2.2000000000000002</v>
      </c>
      <c r="P56" s="93">
        <v>0.8</v>
      </c>
      <c r="Q56" s="93">
        <v>4.6989999999999998</v>
      </c>
      <c r="R56" s="64"/>
      <c r="S56" s="48"/>
    </row>
    <row r="57" spans="2:19" ht="45.95" customHeight="1" x14ac:dyDescent="0.2">
      <c r="B57" s="95"/>
      <c r="C57" s="92" t="s">
        <v>50</v>
      </c>
      <c r="D57" s="93">
        <v>0</v>
      </c>
      <c r="E57" s="93">
        <v>0</v>
      </c>
      <c r="F57" s="93">
        <v>3.032</v>
      </c>
      <c r="G57" s="93">
        <v>1.89</v>
      </c>
      <c r="H57" s="93">
        <v>2.1074999999999999</v>
      </c>
      <c r="I57" s="93">
        <v>0</v>
      </c>
      <c r="J57" s="93">
        <v>0</v>
      </c>
      <c r="K57" s="74">
        <v>8.0184599999999993</v>
      </c>
      <c r="L57" s="93">
        <v>0</v>
      </c>
      <c r="M57" s="75">
        <v>13.2</v>
      </c>
      <c r="N57" s="75">
        <v>13.9</v>
      </c>
      <c r="O57" s="75">
        <v>0</v>
      </c>
      <c r="P57" s="93">
        <v>0</v>
      </c>
      <c r="Q57" s="93">
        <v>2.1000000000000001E-2</v>
      </c>
      <c r="R57" s="64"/>
      <c r="S57" s="48"/>
    </row>
    <row r="58" spans="2:19" ht="45.95" customHeight="1" x14ac:dyDescent="0.2">
      <c r="B58" s="95"/>
      <c r="C58" s="92" t="s">
        <v>49</v>
      </c>
      <c r="D58" s="93">
        <v>41.85</v>
      </c>
      <c r="E58" s="93">
        <v>38.07</v>
      </c>
      <c r="F58" s="93">
        <v>0.14599999999999999</v>
      </c>
      <c r="G58" s="93">
        <v>6.5570000000000004</v>
      </c>
      <c r="H58" s="93">
        <v>13.648200000000001</v>
      </c>
      <c r="I58" s="93">
        <v>1.3798999999999999</v>
      </c>
      <c r="J58" s="93">
        <v>0.37010000000000004</v>
      </c>
      <c r="K58" s="74">
        <v>5.9178100000000002</v>
      </c>
      <c r="L58" s="93">
        <v>0.69899999999999995</v>
      </c>
      <c r="M58" s="75">
        <v>1.5</v>
      </c>
      <c r="N58" s="75">
        <v>0.5</v>
      </c>
      <c r="O58" s="75">
        <v>7.5</v>
      </c>
      <c r="P58" s="93">
        <v>15.1</v>
      </c>
      <c r="Q58" s="93">
        <v>1.7450000000000001</v>
      </c>
      <c r="R58" s="64"/>
      <c r="S58" s="48"/>
    </row>
    <row r="59" spans="2:19" ht="45.95" customHeight="1" x14ac:dyDescent="0.2">
      <c r="B59" s="95"/>
      <c r="C59" s="118" t="s">
        <v>1</v>
      </c>
      <c r="D59" s="93">
        <v>0</v>
      </c>
      <c r="E59" s="93">
        <v>0</v>
      </c>
      <c r="F59" s="93">
        <v>0</v>
      </c>
      <c r="G59" s="93">
        <v>0</v>
      </c>
      <c r="H59" s="93">
        <v>0</v>
      </c>
      <c r="I59" s="93">
        <v>0</v>
      </c>
      <c r="J59" s="93">
        <v>0</v>
      </c>
      <c r="K59" s="74">
        <v>0</v>
      </c>
      <c r="L59" s="93">
        <v>0</v>
      </c>
      <c r="M59" s="75">
        <v>0</v>
      </c>
      <c r="N59" s="75">
        <v>0</v>
      </c>
      <c r="O59" s="75">
        <v>0</v>
      </c>
      <c r="P59" s="93">
        <v>0</v>
      </c>
      <c r="Q59" s="93">
        <v>1.9E-2</v>
      </c>
      <c r="R59" s="64"/>
      <c r="S59" s="48"/>
    </row>
    <row r="60" spans="2:19" ht="45.95" customHeight="1" x14ac:dyDescent="0.2">
      <c r="B60" s="95"/>
      <c r="C60" s="92" t="s">
        <v>48</v>
      </c>
      <c r="D60" s="93">
        <v>0</v>
      </c>
      <c r="E60" s="93">
        <v>0</v>
      </c>
      <c r="F60" s="93">
        <v>0</v>
      </c>
      <c r="G60" s="93">
        <v>0.29399999999999998</v>
      </c>
      <c r="H60" s="93">
        <v>0.215</v>
      </c>
      <c r="I60" s="93">
        <v>0</v>
      </c>
      <c r="J60" s="93">
        <v>0.35</v>
      </c>
      <c r="K60" s="74">
        <v>0</v>
      </c>
      <c r="L60" s="93">
        <v>0</v>
      </c>
      <c r="M60" s="75">
        <v>0</v>
      </c>
      <c r="N60" s="75">
        <v>0</v>
      </c>
      <c r="O60" s="75">
        <v>0</v>
      </c>
      <c r="P60" s="93">
        <v>0</v>
      </c>
      <c r="Q60" s="93">
        <v>0</v>
      </c>
      <c r="R60" s="64"/>
      <c r="S60" s="48"/>
    </row>
    <row r="61" spans="2:19" ht="45.95" customHeight="1" x14ac:dyDescent="0.2">
      <c r="B61" s="95"/>
      <c r="C61" s="92" t="s">
        <v>47</v>
      </c>
      <c r="D61" s="93">
        <v>0</v>
      </c>
      <c r="E61" s="93">
        <v>0</v>
      </c>
      <c r="F61" s="93">
        <v>0</v>
      </c>
      <c r="G61" s="93">
        <v>0</v>
      </c>
      <c r="H61" s="93">
        <v>0</v>
      </c>
      <c r="I61" s="93">
        <v>0</v>
      </c>
      <c r="J61" s="93">
        <v>0</v>
      </c>
      <c r="K61" s="74">
        <v>0</v>
      </c>
      <c r="L61" s="93">
        <v>0</v>
      </c>
      <c r="M61" s="75">
        <v>0.1</v>
      </c>
      <c r="N61" s="75">
        <v>0.1</v>
      </c>
      <c r="O61" s="75">
        <v>1.2</v>
      </c>
      <c r="P61" s="93">
        <v>0</v>
      </c>
      <c r="Q61" s="93">
        <v>1.4E-2</v>
      </c>
      <c r="R61" s="64"/>
      <c r="S61" s="48"/>
    </row>
    <row r="62" spans="2:19" ht="45.95" customHeight="1" x14ac:dyDescent="0.2">
      <c r="B62" s="95"/>
      <c r="C62" s="92" t="s">
        <v>46</v>
      </c>
      <c r="D62" s="93">
        <v>0</v>
      </c>
      <c r="E62" s="93">
        <v>92.643199999999993</v>
      </c>
      <c r="F62" s="93">
        <v>8.5419999999999998</v>
      </c>
      <c r="G62" s="93">
        <v>143.10490999999999</v>
      </c>
      <c r="H62" s="93">
        <v>437.75639000000001</v>
      </c>
      <c r="I62" s="93">
        <v>452.91098</v>
      </c>
      <c r="J62" s="93">
        <v>471.85727999999995</v>
      </c>
      <c r="K62" s="74">
        <v>526.10531999999989</v>
      </c>
      <c r="L62" s="93">
        <v>594.84309999999994</v>
      </c>
      <c r="M62" s="75">
        <v>502.4</v>
      </c>
      <c r="N62" s="75">
        <v>303.10000000000002</v>
      </c>
      <c r="O62" s="75">
        <v>388.8</v>
      </c>
      <c r="P62" s="93">
        <v>239.6</v>
      </c>
      <c r="Q62" s="93">
        <v>111.098</v>
      </c>
      <c r="R62" s="64"/>
      <c r="S62" s="48"/>
    </row>
    <row r="63" spans="2:19" ht="45.95" customHeight="1" x14ac:dyDescent="0.2">
      <c r="B63" s="95"/>
      <c r="C63" s="92" t="s">
        <v>45</v>
      </c>
      <c r="D63" s="93">
        <v>0</v>
      </c>
      <c r="E63" s="93">
        <v>0</v>
      </c>
      <c r="F63" s="93">
        <v>0</v>
      </c>
      <c r="G63" s="93">
        <v>0</v>
      </c>
      <c r="H63" s="93">
        <v>0</v>
      </c>
      <c r="I63" s="93">
        <v>0</v>
      </c>
      <c r="J63" s="93">
        <v>0</v>
      </c>
      <c r="K63" s="74">
        <v>0</v>
      </c>
      <c r="L63" s="93">
        <v>0</v>
      </c>
      <c r="M63" s="75">
        <v>0</v>
      </c>
      <c r="N63" s="75">
        <v>0</v>
      </c>
      <c r="O63" s="75">
        <v>0</v>
      </c>
      <c r="P63" s="93">
        <v>0</v>
      </c>
      <c r="Q63" s="93">
        <v>0</v>
      </c>
      <c r="R63" s="64"/>
      <c r="S63" s="48"/>
    </row>
    <row r="64" spans="2:19" ht="45.95" customHeight="1" x14ac:dyDescent="0.2">
      <c r="B64" s="95"/>
      <c r="C64" s="92" t="s">
        <v>44</v>
      </c>
      <c r="D64" s="93">
        <v>0</v>
      </c>
      <c r="E64" s="93">
        <v>0</v>
      </c>
      <c r="F64" s="93">
        <v>0</v>
      </c>
      <c r="G64" s="93">
        <v>0</v>
      </c>
      <c r="H64" s="93">
        <v>0</v>
      </c>
      <c r="I64" s="93">
        <v>0</v>
      </c>
      <c r="J64" s="93">
        <v>0</v>
      </c>
      <c r="K64" s="74">
        <v>0</v>
      </c>
      <c r="L64" s="93">
        <v>0</v>
      </c>
      <c r="M64" s="119"/>
      <c r="N64" s="119">
        <v>0</v>
      </c>
      <c r="O64" s="119">
        <v>0</v>
      </c>
      <c r="P64" s="93">
        <v>0</v>
      </c>
      <c r="Q64" s="93">
        <v>0</v>
      </c>
      <c r="R64" s="113"/>
      <c r="S64" s="49"/>
    </row>
    <row r="65" spans="2:19" ht="45.95" customHeight="1" x14ac:dyDescent="0.2">
      <c r="B65" s="95"/>
      <c r="C65" s="92" t="s">
        <v>43</v>
      </c>
      <c r="D65" s="93">
        <v>54.149000000000001</v>
      </c>
      <c r="E65" s="93">
        <v>105.819</v>
      </c>
      <c r="F65" s="93">
        <v>0</v>
      </c>
      <c r="G65" s="93">
        <v>0</v>
      </c>
      <c r="H65" s="93">
        <v>0</v>
      </c>
      <c r="I65" s="93">
        <v>1E-4</v>
      </c>
      <c r="J65" s="93">
        <v>0</v>
      </c>
      <c r="K65" s="74">
        <v>0</v>
      </c>
      <c r="L65" s="93">
        <v>0</v>
      </c>
      <c r="M65" s="75">
        <v>0.9</v>
      </c>
      <c r="N65" s="75">
        <v>0</v>
      </c>
      <c r="O65" s="75">
        <v>0</v>
      </c>
      <c r="P65" s="93">
        <v>73</v>
      </c>
      <c r="Q65" s="93">
        <v>0</v>
      </c>
      <c r="R65" s="64"/>
      <c r="S65" s="48"/>
    </row>
    <row r="66" spans="2:19" ht="45.95" customHeight="1" x14ac:dyDescent="0.2">
      <c r="B66" s="95"/>
      <c r="C66" s="92" t="s">
        <v>42</v>
      </c>
      <c r="D66" s="93">
        <v>447.31079999999992</v>
      </c>
      <c r="E66" s="93">
        <v>837.13517999999999</v>
      </c>
      <c r="F66" s="93">
        <v>2216.7062700000001</v>
      </c>
      <c r="G66" s="93">
        <v>2037.377</v>
      </c>
      <c r="H66" s="93">
        <v>3186.5690499999996</v>
      </c>
      <c r="I66" s="93">
        <v>2447.3796999999986</v>
      </c>
      <c r="J66" s="93">
        <v>3876.076</v>
      </c>
      <c r="K66" s="74">
        <v>3388.55845</v>
      </c>
      <c r="L66" s="93">
        <v>2620.8901099999994</v>
      </c>
      <c r="M66" s="75">
        <v>5709.2</v>
      </c>
      <c r="N66" s="75">
        <v>4735.3999999999996</v>
      </c>
      <c r="O66" s="75">
        <v>4402</v>
      </c>
      <c r="P66" s="93">
        <v>6701</v>
      </c>
      <c r="Q66" s="93">
        <v>9027.1129999999994</v>
      </c>
      <c r="R66" s="64"/>
      <c r="S66" s="48"/>
    </row>
    <row r="67" spans="2:19" ht="57" customHeight="1" x14ac:dyDescent="0.2">
      <c r="B67" s="95"/>
      <c r="C67" s="92" t="s">
        <v>41</v>
      </c>
      <c r="D67" s="93">
        <v>4.3200000000000001E-3</v>
      </c>
      <c r="E67" s="93">
        <v>1.282E-2</v>
      </c>
      <c r="F67" s="93">
        <v>1.93482</v>
      </c>
      <c r="G67" s="93">
        <v>0.63014000000000003</v>
      </c>
      <c r="H67" s="93">
        <v>4.1748199999999995</v>
      </c>
      <c r="I67" s="93">
        <v>3.40144</v>
      </c>
      <c r="J67" s="93">
        <v>4.3751999999999995</v>
      </c>
      <c r="K67" s="74">
        <v>2.9223500000000002</v>
      </c>
      <c r="L67" s="93">
        <v>42.92</v>
      </c>
      <c r="M67" s="75">
        <v>6.4</v>
      </c>
      <c r="N67" s="75">
        <v>37.6</v>
      </c>
      <c r="O67" s="75">
        <v>28.7</v>
      </c>
      <c r="P67" s="93">
        <v>3.7</v>
      </c>
      <c r="Q67" s="93">
        <v>5.9269999999999996</v>
      </c>
      <c r="R67" s="64"/>
      <c r="S67" s="48"/>
    </row>
    <row r="68" spans="2:19" ht="90.75" customHeight="1" x14ac:dyDescent="0.2">
      <c r="B68" s="95"/>
      <c r="C68" s="92" t="s">
        <v>104</v>
      </c>
      <c r="D68" s="93">
        <v>28.38721</v>
      </c>
      <c r="E68" s="93">
        <v>42.316890000000001</v>
      </c>
      <c r="F68" s="93">
        <v>180.57590999999999</v>
      </c>
      <c r="G68" s="93">
        <v>183.55605</v>
      </c>
      <c r="H68" s="93">
        <v>453.45542000000006</v>
      </c>
      <c r="I68" s="93">
        <v>232.07685000000004</v>
      </c>
      <c r="J68" s="93">
        <v>450.80278000000021</v>
      </c>
      <c r="K68" s="74">
        <v>11971.723499999998</v>
      </c>
      <c r="L68" s="93">
        <v>354.12397999999979</v>
      </c>
      <c r="M68" s="75">
        <v>1024.8</v>
      </c>
      <c r="N68" s="75">
        <v>2102.6999999999998</v>
      </c>
      <c r="O68" s="75">
        <v>739.9</v>
      </c>
      <c r="P68" s="93">
        <v>2225.3000000000002</v>
      </c>
      <c r="Q68" s="93">
        <v>1646.5450000000001</v>
      </c>
      <c r="R68" s="64"/>
      <c r="S68" s="48"/>
    </row>
    <row r="69" spans="2:19" ht="45.95" customHeight="1" x14ac:dyDescent="0.2">
      <c r="B69" s="95"/>
      <c r="C69" s="92" t="s">
        <v>40</v>
      </c>
      <c r="D69" s="93">
        <v>3.6782000000000004</v>
      </c>
      <c r="E69" s="93">
        <v>5.4354899999999997</v>
      </c>
      <c r="F69" s="93">
        <v>3.5854899999999996</v>
      </c>
      <c r="G69" s="93">
        <v>5.4263999999999992</v>
      </c>
      <c r="H69" s="93">
        <v>3.1404999999999998</v>
      </c>
      <c r="I69" s="93">
        <v>3.9438199999999997</v>
      </c>
      <c r="J69" s="93">
        <v>4.1877299999999993</v>
      </c>
      <c r="K69" s="74">
        <v>7.2540800000000001</v>
      </c>
      <c r="L69" s="93">
        <v>6.9320999999999993</v>
      </c>
      <c r="M69" s="75">
        <v>17.100000000000001</v>
      </c>
      <c r="N69" s="75">
        <v>14.1</v>
      </c>
      <c r="O69" s="75">
        <v>21.4</v>
      </c>
      <c r="P69" s="93">
        <v>64.099999999999994</v>
      </c>
      <c r="Q69" s="93">
        <v>53.725000000000001</v>
      </c>
      <c r="R69" s="64"/>
      <c r="S69" s="48"/>
    </row>
    <row r="70" spans="2:19" ht="45.95" customHeight="1" x14ac:dyDescent="0.2">
      <c r="B70" s="95"/>
      <c r="C70" s="92" t="s">
        <v>39</v>
      </c>
      <c r="D70" s="93">
        <v>0</v>
      </c>
      <c r="E70" s="93">
        <v>8.6999999999999994E-2</v>
      </c>
      <c r="F70" s="93">
        <v>0</v>
      </c>
      <c r="G70" s="93">
        <v>0</v>
      </c>
      <c r="H70" s="93">
        <v>0</v>
      </c>
      <c r="I70" s="93">
        <v>0</v>
      </c>
      <c r="J70" s="93">
        <v>9.7000000000000003E-2</v>
      </c>
      <c r="K70" s="74">
        <v>0.21099999999999999</v>
      </c>
      <c r="L70" s="93">
        <v>0.06</v>
      </c>
      <c r="M70" s="75">
        <v>0</v>
      </c>
      <c r="N70" s="75">
        <v>0</v>
      </c>
      <c r="O70" s="75">
        <v>0</v>
      </c>
      <c r="P70" s="93">
        <v>0</v>
      </c>
      <c r="Q70" s="93">
        <v>5.8000000000000003E-2</v>
      </c>
      <c r="R70" s="64"/>
      <c r="S70" s="48"/>
    </row>
    <row r="71" spans="2:19" ht="45.95" customHeight="1" x14ac:dyDescent="0.2">
      <c r="B71" s="95"/>
      <c r="C71" s="92" t="s">
        <v>38</v>
      </c>
      <c r="D71" s="93">
        <v>4.96</v>
      </c>
      <c r="E71" s="93">
        <v>8.01</v>
      </c>
      <c r="F71" s="93">
        <v>8.7403999999999993</v>
      </c>
      <c r="G71" s="93">
        <v>1</v>
      </c>
      <c r="H71" s="93">
        <v>44.51</v>
      </c>
      <c r="I71" s="93">
        <v>1.0800999999999998</v>
      </c>
      <c r="J71" s="93">
        <v>0</v>
      </c>
      <c r="K71" s="74">
        <v>0.83199999999999996</v>
      </c>
      <c r="L71" s="93">
        <v>0</v>
      </c>
      <c r="M71" s="75">
        <v>0</v>
      </c>
      <c r="N71" s="75">
        <v>0</v>
      </c>
      <c r="O71" s="75">
        <v>0</v>
      </c>
      <c r="P71" s="93">
        <v>2.2999999999999998</v>
      </c>
      <c r="Q71" s="93">
        <v>7.7</v>
      </c>
      <c r="R71" s="64"/>
      <c r="S71" s="48"/>
    </row>
    <row r="72" spans="2:19" ht="57" customHeight="1" x14ac:dyDescent="0.2">
      <c r="B72" s="95"/>
      <c r="C72" s="92" t="s">
        <v>37</v>
      </c>
      <c r="D72" s="93">
        <v>0</v>
      </c>
      <c r="E72" s="93">
        <v>0</v>
      </c>
      <c r="F72" s="93">
        <v>0</v>
      </c>
      <c r="G72" s="93">
        <v>0</v>
      </c>
      <c r="H72" s="93">
        <v>0</v>
      </c>
      <c r="I72" s="93">
        <v>0</v>
      </c>
      <c r="J72" s="93">
        <v>0</v>
      </c>
      <c r="K72" s="74">
        <v>0</v>
      </c>
      <c r="L72" s="93">
        <v>0</v>
      </c>
      <c r="M72" s="75">
        <v>0</v>
      </c>
      <c r="N72" s="75">
        <v>0</v>
      </c>
      <c r="O72" s="75">
        <v>0</v>
      </c>
      <c r="P72" s="93">
        <v>0</v>
      </c>
      <c r="Q72" s="93">
        <v>0</v>
      </c>
      <c r="R72" s="64"/>
      <c r="S72" s="48"/>
    </row>
    <row r="73" spans="2:19" ht="45.95" customHeight="1" x14ac:dyDescent="0.2">
      <c r="B73" s="95"/>
      <c r="C73" s="92" t="s">
        <v>36</v>
      </c>
      <c r="D73" s="93">
        <v>9.94</v>
      </c>
      <c r="E73" s="93">
        <v>0</v>
      </c>
      <c r="F73" s="93">
        <v>0</v>
      </c>
      <c r="G73" s="93">
        <v>2.5</v>
      </c>
      <c r="H73" s="93">
        <v>0</v>
      </c>
      <c r="I73" s="93">
        <v>0</v>
      </c>
      <c r="J73" s="93">
        <v>1.1000000000000001E-3</v>
      </c>
      <c r="K73" s="74">
        <v>0</v>
      </c>
      <c r="L73" s="93">
        <v>2.1010000000000001E-2</v>
      </c>
      <c r="M73" s="75">
        <v>0</v>
      </c>
      <c r="N73" s="75">
        <v>0</v>
      </c>
      <c r="O73" s="75">
        <v>0.2</v>
      </c>
      <c r="P73" s="93">
        <v>0</v>
      </c>
      <c r="Q73" s="93">
        <v>0</v>
      </c>
      <c r="R73" s="64"/>
      <c r="S73" s="48"/>
    </row>
    <row r="74" spans="2:19" ht="57" customHeight="1" x14ac:dyDescent="0.2">
      <c r="B74" s="95"/>
      <c r="C74" s="92" t="s">
        <v>35</v>
      </c>
      <c r="D74" s="93">
        <v>0</v>
      </c>
      <c r="E74" s="93">
        <v>0</v>
      </c>
      <c r="F74" s="93">
        <v>0</v>
      </c>
      <c r="G74" s="93">
        <v>0</v>
      </c>
      <c r="H74" s="93">
        <v>0</v>
      </c>
      <c r="I74" s="93">
        <v>0</v>
      </c>
      <c r="J74" s="93">
        <v>0.44900000000000001</v>
      </c>
      <c r="K74" s="74">
        <v>0</v>
      </c>
      <c r="L74" s="93">
        <v>0</v>
      </c>
      <c r="M74" s="75">
        <v>0</v>
      </c>
      <c r="N74" s="75">
        <v>0</v>
      </c>
      <c r="O74" s="75">
        <v>0</v>
      </c>
      <c r="P74" s="93">
        <v>0</v>
      </c>
      <c r="Q74" s="93">
        <v>0</v>
      </c>
      <c r="R74" s="64"/>
      <c r="S74" s="48"/>
    </row>
    <row r="75" spans="2:19" ht="45.95" customHeight="1" x14ac:dyDescent="0.2">
      <c r="B75" s="95"/>
      <c r="C75" s="92" t="s">
        <v>34</v>
      </c>
      <c r="D75" s="93">
        <v>7.0000000000000001E-3</v>
      </c>
      <c r="E75" s="93">
        <v>0</v>
      </c>
      <c r="F75" s="93">
        <v>0</v>
      </c>
      <c r="G75" s="93">
        <v>70.873999999999995</v>
      </c>
      <c r="H75" s="93">
        <v>0.26</v>
      </c>
      <c r="I75" s="93">
        <v>12.052700000000002</v>
      </c>
      <c r="J75" s="93">
        <v>7.6875400000000003</v>
      </c>
      <c r="K75" s="74">
        <v>3.0935799999999998</v>
      </c>
      <c r="L75" s="93">
        <v>170.56408999999999</v>
      </c>
      <c r="M75" s="75">
        <v>0.5</v>
      </c>
      <c r="N75" s="75">
        <v>70.5</v>
      </c>
      <c r="O75" s="75">
        <v>13.5</v>
      </c>
      <c r="P75" s="93">
        <v>6.2</v>
      </c>
      <c r="Q75" s="93">
        <v>6.6420000000000003</v>
      </c>
      <c r="R75" s="64"/>
      <c r="S75" s="48"/>
    </row>
    <row r="76" spans="2:19" ht="45.95" customHeight="1" x14ac:dyDescent="0.2">
      <c r="B76" s="95"/>
      <c r="C76" s="92" t="s">
        <v>33</v>
      </c>
      <c r="D76" s="93">
        <v>292.92614000000003</v>
      </c>
      <c r="E76" s="93">
        <v>989.7478000000001</v>
      </c>
      <c r="F76" s="93">
        <v>581.50870999999995</v>
      </c>
      <c r="G76" s="93">
        <v>2135.1222799999996</v>
      </c>
      <c r="H76" s="93">
        <v>2359.4472899999996</v>
      </c>
      <c r="I76" s="93">
        <v>2715.2737299999999</v>
      </c>
      <c r="J76" s="93">
        <v>4906.8322699999981</v>
      </c>
      <c r="K76" s="74">
        <v>1881.798340000001</v>
      </c>
      <c r="L76" s="93">
        <v>3287.0182999999997</v>
      </c>
      <c r="M76" s="75">
        <v>2907</v>
      </c>
      <c r="N76" s="75">
        <v>3096.7</v>
      </c>
      <c r="O76" s="75">
        <v>1793.8</v>
      </c>
      <c r="P76" s="93">
        <v>3701.8</v>
      </c>
      <c r="Q76" s="93">
        <v>3311.8490000000002</v>
      </c>
      <c r="R76" s="64"/>
      <c r="S76" s="48"/>
    </row>
    <row r="77" spans="2:19" ht="45.95" customHeight="1" x14ac:dyDescent="0.2">
      <c r="B77" s="95"/>
      <c r="C77" s="92" t="s">
        <v>32</v>
      </c>
      <c r="D77" s="93">
        <v>27.87</v>
      </c>
      <c r="E77" s="93">
        <v>0</v>
      </c>
      <c r="F77" s="93">
        <v>25.326000000000001</v>
      </c>
      <c r="G77" s="93">
        <v>33.5428</v>
      </c>
      <c r="H77" s="93">
        <v>0.20637</v>
      </c>
      <c r="I77" s="93">
        <v>0.16846</v>
      </c>
      <c r="J77" s="93">
        <v>0.17510000000000001</v>
      </c>
      <c r="K77" s="74">
        <v>4.2270000000000003</v>
      </c>
      <c r="L77" s="93">
        <v>26</v>
      </c>
      <c r="M77" s="75">
        <v>3.2</v>
      </c>
      <c r="N77" s="75">
        <v>9.6</v>
      </c>
      <c r="O77" s="75">
        <v>0.6</v>
      </c>
      <c r="P77" s="93">
        <v>1.3</v>
      </c>
      <c r="Q77" s="93">
        <v>0</v>
      </c>
      <c r="R77" s="64"/>
      <c r="S77" s="48"/>
    </row>
    <row r="78" spans="2:19" ht="45.95" customHeight="1" x14ac:dyDescent="0.2">
      <c r="B78" s="95"/>
      <c r="C78" s="92" t="s">
        <v>31</v>
      </c>
      <c r="D78" s="93">
        <v>22.423999999999999</v>
      </c>
      <c r="E78" s="93">
        <v>16.542000000000002</v>
      </c>
      <c r="F78" s="93">
        <v>9.8783200000000004</v>
      </c>
      <c r="G78" s="93">
        <v>3.4420000000000002</v>
      </c>
      <c r="H78" s="93">
        <v>6.6500000000000004E-2</v>
      </c>
      <c r="I78" s="93">
        <v>2.0880000000000001</v>
      </c>
      <c r="J78" s="93">
        <v>2.4613400000000003</v>
      </c>
      <c r="K78" s="74">
        <v>4.5519999999999996</v>
      </c>
      <c r="L78" s="93">
        <v>10.020049999999999</v>
      </c>
      <c r="M78" s="75">
        <v>2.4</v>
      </c>
      <c r="N78" s="75">
        <v>2</v>
      </c>
      <c r="O78" s="75">
        <v>11.9</v>
      </c>
      <c r="P78" s="93">
        <v>2.2000000000000002</v>
      </c>
      <c r="Q78" s="93">
        <v>0.41599999999999998</v>
      </c>
      <c r="R78" s="64"/>
      <c r="S78" s="48"/>
    </row>
    <row r="79" spans="2:19" ht="57" customHeight="1" x14ac:dyDescent="0.2">
      <c r="B79" s="95"/>
      <c r="C79" s="92" t="s">
        <v>30</v>
      </c>
      <c r="D79" s="93">
        <v>0.127</v>
      </c>
      <c r="E79" s="93">
        <v>0.18</v>
      </c>
      <c r="F79" s="93">
        <v>2.6879599999999999</v>
      </c>
      <c r="G79" s="93">
        <v>17.266099999999998</v>
      </c>
      <c r="H79" s="93">
        <v>0</v>
      </c>
      <c r="I79" s="93">
        <v>1.722</v>
      </c>
      <c r="J79" s="93">
        <v>4.8980100000000002</v>
      </c>
      <c r="K79" s="74">
        <v>1.746</v>
      </c>
      <c r="L79" s="93">
        <v>0.10009999999999999</v>
      </c>
      <c r="M79" s="75">
        <v>0.6</v>
      </c>
      <c r="N79" s="75">
        <v>7.2</v>
      </c>
      <c r="O79" s="75">
        <v>0.8</v>
      </c>
      <c r="P79" s="93">
        <v>253.1</v>
      </c>
      <c r="Q79" s="93">
        <v>4.1349999999999998</v>
      </c>
      <c r="R79" s="64"/>
      <c r="S79" s="48"/>
    </row>
    <row r="80" spans="2:19" ht="45.95" customHeight="1" x14ac:dyDescent="0.2">
      <c r="B80" s="95"/>
      <c r="C80" s="92" t="s">
        <v>29</v>
      </c>
      <c r="D80" s="93">
        <v>0</v>
      </c>
      <c r="E80" s="93">
        <v>0</v>
      </c>
      <c r="F80" s="93">
        <v>0</v>
      </c>
      <c r="G80" s="93">
        <v>0</v>
      </c>
      <c r="H80" s="93">
        <v>0.157</v>
      </c>
      <c r="I80" s="93">
        <v>0</v>
      </c>
      <c r="J80" s="93">
        <v>0</v>
      </c>
      <c r="K80" s="74">
        <v>0</v>
      </c>
      <c r="L80" s="93">
        <v>0</v>
      </c>
      <c r="M80" s="119"/>
      <c r="N80" s="119"/>
      <c r="O80" s="119">
        <v>0</v>
      </c>
      <c r="P80" s="93">
        <v>0</v>
      </c>
      <c r="Q80" s="93">
        <v>0</v>
      </c>
      <c r="R80" s="113"/>
      <c r="S80" s="49"/>
    </row>
    <row r="81" spans="2:19" ht="45.95" customHeight="1" x14ac:dyDescent="0.2">
      <c r="B81" s="95"/>
      <c r="C81" s="92" t="s">
        <v>28</v>
      </c>
      <c r="D81" s="93">
        <v>0</v>
      </c>
      <c r="E81" s="93">
        <v>0</v>
      </c>
      <c r="F81" s="93">
        <v>0</v>
      </c>
      <c r="G81" s="93">
        <v>0</v>
      </c>
      <c r="H81" s="93">
        <v>0</v>
      </c>
      <c r="I81" s="93">
        <v>0.62</v>
      </c>
      <c r="J81" s="93">
        <v>0</v>
      </c>
      <c r="K81" s="74">
        <v>0</v>
      </c>
      <c r="L81" s="93">
        <v>0</v>
      </c>
      <c r="M81" s="75">
        <v>0</v>
      </c>
      <c r="N81" s="75">
        <v>0</v>
      </c>
      <c r="O81" s="75">
        <v>0</v>
      </c>
      <c r="P81" s="93">
        <v>0</v>
      </c>
      <c r="Q81" s="93">
        <v>0</v>
      </c>
      <c r="R81" s="64"/>
      <c r="S81" s="48"/>
    </row>
    <row r="82" spans="2:19" ht="45.95" customHeight="1" x14ac:dyDescent="0.2">
      <c r="B82" s="95"/>
      <c r="C82" s="92" t="s">
        <v>140</v>
      </c>
      <c r="D82" s="93"/>
      <c r="E82" s="93"/>
      <c r="F82" s="93"/>
      <c r="G82" s="93"/>
      <c r="H82" s="93"/>
      <c r="I82" s="93">
        <v>0</v>
      </c>
      <c r="J82" s="93">
        <v>0</v>
      </c>
      <c r="K82" s="74">
        <v>0</v>
      </c>
      <c r="L82" s="93">
        <v>0</v>
      </c>
      <c r="M82" s="75">
        <v>0</v>
      </c>
      <c r="N82" s="75">
        <v>0</v>
      </c>
      <c r="O82" s="75">
        <v>0</v>
      </c>
      <c r="P82" s="93">
        <v>0</v>
      </c>
      <c r="Q82" s="93">
        <v>0</v>
      </c>
      <c r="R82" s="64"/>
      <c r="S82" s="48"/>
    </row>
    <row r="83" spans="2:19" ht="57" customHeight="1" x14ac:dyDescent="0.2">
      <c r="B83" s="95"/>
      <c r="C83" s="92" t="s">
        <v>27</v>
      </c>
      <c r="D83" s="93">
        <v>29.312200000000001</v>
      </c>
      <c r="E83" s="93">
        <v>35.911000000000001</v>
      </c>
      <c r="F83" s="93">
        <v>34.253830000000001</v>
      </c>
      <c r="G83" s="93">
        <v>0</v>
      </c>
      <c r="H83" s="93">
        <v>0</v>
      </c>
      <c r="I83" s="93">
        <v>0.20200000000000001</v>
      </c>
      <c r="J83" s="93">
        <v>0</v>
      </c>
      <c r="K83" s="74">
        <v>0</v>
      </c>
      <c r="L83" s="93">
        <v>0</v>
      </c>
      <c r="M83" s="75">
        <v>0.6</v>
      </c>
      <c r="N83" s="75">
        <v>0</v>
      </c>
      <c r="O83" s="75">
        <v>0</v>
      </c>
      <c r="P83" s="93">
        <v>0</v>
      </c>
      <c r="Q83" s="93">
        <v>0</v>
      </c>
      <c r="R83" s="64"/>
      <c r="S83" s="48"/>
    </row>
    <row r="84" spans="2:19" ht="57" customHeight="1" x14ac:dyDescent="0.2">
      <c r="B84" s="95"/>
      <c r="C84" s="92" t="s">
        <v>26</v>
      </c>
      <c r="D84" s="93">
        <v>0</v>
      </c>
      <c r="E84" s="93">
        <v>0.05</v>
      </c>
      <c r="F84" s="93">
        <v>0.57916000000000001</v>
      </c>
      <c r="G84" s="93">
        <v>0</v>
      </c>
      <c r="H84" s="93">
        <v>1.123</v>
      </c>
      <c r="I84" s="93">
        <v>0.48299999999999998</v>
      </c>
      <c r="J84" s="93">
        <v>1E-3</v>
      </c>
      <c r="K84" s="74">
        <v>0.54561999999999999</v>
      </c>
      <c r="L84" s="93">
        <v>1E-3</v>
      </c>
      <c r="M84" s="75">
        <v>0</v>
      </c>
      <c r="N84" s="75">
        <v>0</v>
      </c>
      <c r="O84" s="75">
        <v>0</v>
      </c>
      <c r="P84" s="93">
        <v>0</v>
      </c>
      <c r="Q84" s="93">
        <v>0</v>
      </c>
      <c r="R84" s="64"/>
      <c r="S84" s="48"/>
    </row>
    <row r="85" spans="2:19" ht="57" customHeight="1" x14ac:dyDescent="0.2">
      <c r="B85" s="95"/>
      <c r="C85" s="92" t="s">
        <v>25</v>
      </c>
      <c r="D85" s="93">
        <v>0</v>
      </c>
      <c r="E85" s="93">
        <v>0</v>
      </c>
      <c r="F85" s="93">
        <v>0</v>
      </c>
      <c r="G85" s="93">
        <v>9.2319999999999993</v>
      </c>
      <c r="H85" s="93">
        <v>253.72001</v>
      </c>
      <c r="I85" s="93">
        <v>213.29001</v>
      </c>
      <c r="J85" s="93">
        <v>174.66001</v>
      </c>
      <c r="K85" s="74">
        <v>0</v>
      </c>
      <c r="L85" s="93">
        <v>0</v>
      </c>
      <c r="M85" s="75">
        <v>0.2</v>
      </c>
      <c r="N85" s="75">
        <v>0.1</v>
      </c>
      <c r="O85" s="75">
        <v>0</v>
      </c>
      <c r="P85" s="93">
        <v>0</v>
      </c>
      <c r="Q85" s="93">
        <v>0</v>
      </c>
      <c r="R85" s="64"/>
      <c r="S85" s="48"/>
    </row>
    <row r="86" spans="2:19" ht="45.95" customHeight="1" x14ac:dyDescent="0.2">
      <c r="B86" s="95"/>
      <c r="C86" s="92" t="s">
        <v>24</v>
      </c>
      <c r="D86" s="93">
        <v>0</v>
      </c>
      <c r="E86" s="93">
        <v>1.2E-2</v>
      </c>
      <c r="F86" s="93">
        <v>0</v>
      </c>
      <c r="G86" s="93">
        <v>10.09</v>
      </c>
      <c r="H86" s="93">
        <v>8.0000000000000002E-3</v>
      </c>
      <c r="I86" s="93">
        <v>0</v>
      </c>
      <c r="J86" s="93">
        <v>0</v>
      </c>
      <c r="K86" s="74">
        <v>0.55932999999999999</v>
      </c>
      <c r="L86" s="93">
        <v>1E-3</v>
      </c>
      <c r="M86" s="75">
        <v>0</v>
      </c>
      <c r="N86" s="75">
        <v>0</v>
      </c>
      <c r="O86" s="75">
        <v>0</v>
      </c>
      <c r="P86" s="93">
        <v>0</v>
      </c>
      <c r="Q86" s="93">
        <v>5.0000000000000001E-3</v>
      </c>
      <c r="R86" s="64"/>
      <c r="S86" s="48"/>
    </row>
    <row r="87" spans="2:19" ht="45.95" customHeight="1" x14ac:dyDescent="0.2">
      <c r="B87" s="95"/>
      <c r="C87" s="92" t="s">
        <v>23</v>
      </c>
      <c r="D87" s="93">
        <v>0</v>
      </c>
      <c r="E87" s="93">
        <v>17.155000000000001</v>
      </c>
      <c r="F87" s="93">
        <v>0</v>
      </c>
      <c r="G87" s="93">
        <v>0</v>
      </c>
      <c r="H87" s="93">
        <v>0</v>
      </c>
      <c r="I87" s="93">
        <v>0</v>
      </c>
      <c r="J87" s="93">
        <v>0</v>
      </c>
      <c r="K87" s="74">
        <v>0</v>
      </c>
      <c r="L87" s="93">
        <v>2.1000000000000001E-2</v>
      </c>
      <c r="M87" s="75">
        <v>0</v>
      </c>
      <c r="N87" s="75">
        <v>0</v>
      </c>
      <c r="O87" s="75">
        <v>0</v>
      </c>
      <c r="P87" s="93">
        <v>0</v>
      </c>
      <c r="Q87" s="93">
        <v>0</v>
      </c>
      <c r="R87" s="64"/>
      <c r="S87" s="48"/>
    </row>
    <row r="88" spans="2:19" ht="45.95" customHeight="1" x14ac:dyDescent="0.2">
      <c r="B88" s="95"/>
      <c r="C88" s="92" t="s">
        <v>22</v>
      </c>
      <c r="D88" s="93">
        <v>73.805600000000013</v>
      </c>
      <c r="E88" s="93">
        <v>172.24669</v>
      </c>
      <c r="F88" s="93">
        <v>52.240600000000001</v>
      </c>
      <c r="G88" s="93">
        <v>156.34</v>
      </c>
      <c r="H88" s="93">
        <v>147.48500000000001</v>
      </c>
      <c r="I88" s="93">
        <v>175.78800000000001</v>
      </c>
      <c r="J88" s="93">
        <v>76.772000000000006</v>
      </c>
      <c r="K88" s="74">
        <v>57.684379999999997</v>
      </c>
      <c r="L88" s="93">
        <v>33.527099999999997</v>
      </c>
      <c r="M88" s="75">
        <v>60.2</v>
      </c>
      <c r="N88" s="75">
        <v>46.7</v>
      </c>
      <c r="O88" s="75">
        <v>34.1</v>
      </c>
      <c r="P88" s="93">
        <v>59</v>
      </c>
      <c r="Q88" s="93">
        <v>72.076999999999998</v>
      </c>
      <c r="R88" s="64"/>
      <c r="S88" s="48"/>
    </row>
    <row r="89" spans="2:19" ht="45.95" customHeight="1" x14ac:dyDescent="0.2">
      <c r="B89" s="95"/>
      <c r="C89" s="92" t="s">
        <v>21</v>
      </c>
      <c r="D89" s="93">
        <v>0</v>
      </c>
      <c r="E89" s="93">
        <v>2.411</v>
      </c>
      <c r="F89" s="93">
        <v>2.14</v>
      </c>
      <c r="G89" s="93">
        <v>0</v>
      </c>
      <c r="H89" s="93">
        <v>7.6989999999999998</v>
      </c>
      <c r="I89" s="93">
        <v>9.5259999999999998</v>
      </c>
      <c r="J89" s="93">
        <v>5.2706999999999997</v>
      </c>
      <c r="K89" s="74">
        <v>0.48360000000000003</v>
      </c>
      <c r="L89" s="93">
        <v>0</v>
      </c>
      <c r="M89" s="75">
        <v>0.2</v>
      </c>
      <c r="N89" s="75">
        <v>0</v>
      </c>
      <c r="O89" s="75">
        <v>10</v>
      </c>
      <c r="P89" s="93">
        <v>1.2</v>
      </c>
      <c r="Q89" s="93">
        <v>0</v>
      </c>
      <c r="R89" s="64"/>
      <c r="S89" s="48"/>
    </row>
    <row r="90" spans="2:19" ht="45.95" customHeight="1" x14ac:dyDescent="0.2">
      <c r="B90" s="95"/>
      <c r="C90" s="92" t="s">
        <v>20</v>
      </c>
      <c r="D90" s="93">
        <v>0</v>
      </c>
      <c r="E90" s="93">
        <v>8.0370000000000008</v>
      </c>
      <c r="F90" s="93">
        <v>49.914999999999999</v>
      </c>
      <c r="G90" s="93">
        <v>46.698999999999998</v>
      </c>
      <c r="H90" s="93">
        <v>78.288049999999998</v>
      </c>
      <c r="I90" s="93">
        <v>83.334000000000003</v>
      </c>
      <c r="J90" s="93">
        <v>186.298</v>
      </c>
      <c r="K90" s="74">
        <v>184.893</v>
      </c>
      <c r="L90" s="93">
        <v>158.60864999999998</v>
      </c>
      <c r="M90" s="75">
        <v>109.3</v>
      </c>
      <c r="N90" s="75">
        <v>163.69999999999999</v>
      </c>
      <c r="O90" s="75">
        <v>4.4000000000000004</v>
      </c>
      <c r="P90" s="93">
        <v>4.7</v>
      </c>
      <c r="Q90" s="93">
        <v>1.3540000000000001</v>
      </c>
      <c r="R90" s="64"/>
      <c r="S90" s="48"/>
    </row>
    <row r="91" spans="2:19" ht="45.95" customHeight="1" x14ac:dyDescent="0.2">
      <c r="B91" s="95"/>
      <c r="C91" s="92" t="s">
        <v>19</v>
      </c>
      <c r="D91" s="93">
        <v>0</v>
      </c>
      <c r="E91" s="93">
        <v>0</v>
      </c>
      <c r="F91" s="93">
        <v>62.316000000000003</v>
      </c>
      <c r="G91" s="93">
        <v>69.156999999999996</v>
      </c>
      <c r="H91" s="93">
        <v>63.376400000000004</v>
      </c>
      <c r="I91" s="93">
        <v>4.2800000000000005E-2</v>
      </c>
      <c r="J91" s="93">
        <v>3.3940000000000001</v>
      </c>
      <c r="K91" s="74">
        <v>0.39600000000000002</v>
      </c>
      <c r="L91" s="93">
        <v>0.06</v>
      </c>
      <c r="M91" s="75">
        <v>0</v>
      </c>
      <c r="N91" s="75">
        <v>0.3</v>
      </c>
      <c r="O91" s="75">
        <v>2.6</v>
      </c>
      <c r="P91" s="93">
        <v>0</v>
      </c>
      <c r="Q91" s="93">
        <v>0</v>
      </c>
      <c r="R91" s="64"/>
      <c r="S91" s="48"/>
    </row>
    <row r="92" spans="2:19" ht="57" customHeight="1" x14ac:dyDescent="0.2">
      <c r="B92" s="95"/>
      <c r="C92" s="92" t="s">
        <v>105</v>
      </c>
      <c r="D92" s="93">
        <v>1.698</v>
      </c>
      <c r="E92" s="93">
        <v>4.9802</v>
      </c>
      <c r="F92" s="93">
        <v>1.6</v>
      </c>
      <c r="G92" s="93">
        <v>3.9E-2</v>
      </c>
      <c r="H92" s="93">
        <v>3.08</v>
      </c>
      <c r="I92" s="93">
        <v>2.9424999999999999</v>
      </c>
      <c r="J92" s="93">
        <v>1.5149999999999999</v>
      </c>
      <c r="K92" s="74">
        <v>0.37260000000000004</v>
      </c>
      <c r="L92" s="93">
        <v>1E-4</v>
      </c>
      <c r="M92" s="75">
        <v>0</v>
      </c>
      <c r="N92" s="75">
        <v>3</v>
      </c>
      <c r="O92" s="75">
        <v>2</v>
      </c>
      <c r="P92" s="93">
        <v>0.5</v>
      </c>
      <c r="Q92" s="93">
        <v>0</v>
      </c>
      <c r="R92" s="64"/>
      <c r="S92" s="48"/>
    </row>
    <row r="93" spans="2:19" ht="57" customHeight="1" x14ac:dyDescent="0.2">
      <c r="B93" s="95"/>
      <c r="C93" s="92" t="s">
        <v>18</v>
      </c>
      <c r="D93" s="93">
        <v>0</v>
      </c>
      <c r="E93" s="93">
        <v>0</v>
      </c>
      <c r="F93" s="93">
        <v>0</v>
      </c>
      <c r="G93" s="93">
        <v>0</v>
      </c>
      <c r="H93" s="93">
        <v>2004.28</v>
      </c>
      <c r="I93" s="93">
        <v>243.45</v>
      </c>
      <c r="J93" s="93">
        <v>156.10499999999999</v>
      </c>
      <c r="K93" s="74">
        <v>0</v>
      </c>
      <c r="L93" s="93">
        <v>13.85</v>
      </c>
      <c r="M93" s="75">
        <v>45.5</v>
      </c>
      <c r="N93" s="75">
        <v>0</v>
      </c>
      <c r="O93" s="75">
        <v>0</v>
      </c>
      <c r="P93" s="93">
        <v>0</v>
      </c>
      <c r="Q93" s="93">
        <v>0</v>
      </c>
      <c r="R93" s="64"/>
      <c r="S93" s="48"/>
    </row>
    <row r="94" spans="2:19" ht="57" customHeight="1" x14ac:dyDescent="0.2">
      <c r="B94" s="95"/>
      <c r="C94" s="92" t="s">
        <v>17</v>
      </c>
      <c r="D94" s="93">
        <v>0</v>
      </c>
      <c r="E94" s="93">
        <v>0</v>
      </c>
      <c r="F94" s="93">
        <v>0</v>
      </c>
      <c r="G94" s="93">
        <v>0</v>
      </c>
      <c r="H94" s="93">
        <v>4.3</v>
      </c>
      <c r="I94" s="93">
        <v>53.503</v>
      </c>
      <c r="J94" s="93">
        <v>0.34</v>
      </c>
      <c r="K94" s="74">
        <v>8.0350000000000001</v>
      </c>
      <c r="L94" s="93">
        <v>6.0606</v>
      </c>
      <c r="M94" s="75">
        <v>1.7</v>
      </c>
      <c r="N94" s="75">
        <v>4.0999999999999996</v>
      </c>
      <c r="O94" s="75">
        <v>1.8</v>
      </c>
      <c r="P94" s="93">
        <v>2.9</v>
      </c>
      <c r="Q94" s="93">
        <v>1.2050000000000001</v>
      </c>
      <c r="R94" s="64"/>
      <c r="S94" s="48"/>
    </row>
    <row r="95" spans="2:19" ht="45.95" customHeight="1" x14ac:dyDescent="0.2">
      <c r="B95" s="95"/>
      <c r="C95" s="92" t="s">
        <v>16</v>
      </c>
      <c r="D95" s="93">
        <v>0.51800000000000002</v>
      </c>
      <c r="E95" s="93">
        <v>0.43719999999999998</v>
      </c>
      <c r="F95" s="93">
        <v>278.9581</v>
      </c>
      <c r="G95" s="93">
        <v>1.74</v>
      </c>
      <c r="H95" s="93">
        <v>1E-3</v>
      </c>
      <c r="I95" s="93">
        <v>0.10199999999999999</v>
      </c>
      <c r="J95" s="93">
        <v>9.3200000000000005E-2</v>
      </c>
      <c r="K95" s="74">
        <v>0.05</v>
      </c>
      <c r="L95" s="93">
        <v>0.96099999999999997</v>
      </c>
      <c r="M95" s="75">
        <v>14.5</v>
      </c>
      <c r="N95" s="75">
        <v>2.2999999999999998</v>
      </c>
      <c r="O95" s="75">
        <v>0</v>
      </c>
      <c r="P95" s="93">
        <v>0</v>
      </c>
      <c r="Q95" s="93">
        <v>0.153</v>
      </c>
      <c r="R95" s="64"/>
      <c r="S95" s="48"/>
    </row>
    <row r="96" spans="2:19" ht="45.95" customHeight="1" x14ac:dyDescent="0.2">
      <c r="B96" s="95"/>
      <c r="C96" s="92" t="s">
        <v>15</v>
      </c>
      <c r="D96" s="93">
        <v>240.66657999999998</v>
      </c>
      <c r="E96" s="93">
        <v>3.47254</v>
      </c>
      <c r="F96" s="93">
        <v>1103.13185</v>
      </c>
      <c r="G96" s="93">
        <v>1304.66155</v>
      </c>
      <c r="H96" s="93">
        <v>273.76430000000005</v>
      </c>
      <c r="I96" s="93">
        <v>1048.1649</v>
      </c>
      <c r="J96" s="93">
        <v>23.989979999999999</v>
      </c>
      <c r="K96" s="74">
        <v>4.0214599999999994</v>
      </c>
      <c r="L96" s="93">
        <v>2150.8479500000003</v>
      </c>
      <c r="M96" s="75">
        <v>3.2</v>
      </c>
      <c r="N96" s="75">
        <v>4.2</v>
      </c>
      <c r="O96" s="75">
        <v>0.89999999999999991</v>
      </c>
      <c r="P96" s="93">
        <v>0</v>
      </c>
      <c r="Q96" s="93">
        <v>9.4E-2</v>
      </c>
      <c r="R96" s="64"/>
      <c r="S96" s="48"/>
    </row>
    <row r="97" spans="2:19" ht="57" customHeight="1" x14ac:dyDescent="0.2">
      <c r="B97" s="95"/>
      <c r="C97" s="92" t="s">
        <v>106</v>
      </c>
      <c r="D97" s="93">
        <v>164.22925000000001</v>
      </c>
      <c r="E97" s="93">
        <v>22.867199999999997</v>
      </c>
      <c r="F97" s="93">
        <v>106.67513000000001</v>
      </c>
      <c r="G97" s="93">
        <v>54.231199999999994</v>
      </c>
      <c r="H97" s="93">
        <v>208.87523999999999</v>
      </c>
      <c r="I97" s="93">
        <v>48.864530000000009</v>
      </c>
      <c r="J97" s="93">
        <v>56.348990000000008</v>
      </c>
      <c r="K97" s="74">
        <v>59.021230000000003</v>
      </c>
      <c r="L97" s="93">
        <v>63.323519999999995</v>
      </c>
      <c r="M97" s="75">
        <v>81.5</v>
      </c>
      <c r="N97" s="75">
        <v>110.1</v>
      </c>
      <c r="O97" s="75">
        <v>144.4</v>
      </c>
      <c r="P97" s="93">
        <v>177.1</v>
      </c>
      <c r="Q97" s="93">
        <v>205.79300000000001</v>
      </c>
      <c r="R97" s="64"/>
      <c r="S97" s="48"/>
    </row>
    <row r="98" spans="2:19" ht="45.95" customHeight="1" x14ac:dyDescent="0.2">
      <c r="B98" s="95"/>
      <c r="C98" s="92" t="s">
        <v>14</v>
      </c>
      <c r="D98" s="93">
        <v>3.7999999999999999E-2</v>
      </c>
      <c r="E98" s="93">
        <v>0.1</v>
      </c>
      <c r="F98" s="93">
        <v>24</v>
      </c>
      <c r="G98" s="93">
        <v>4.5209999999999999</v>
      </c>
      <c r="H98" s="93">
        <v>0</v>
      </c>
      <c r="I98" s="93">
        <v>0</v>
      </c>
      <c r="J98" s="93">
        <v>0.6</v>
      </c>
      <c r="K98" s="74">
        <v>0.252</v>
      </c>
      <c r="L98" s="93">
        <v>0.61699999999999999</v>
      </c>
      <c r="M98" s="75">
        <v>0.3</v>
      </c>
      <c r="N98" s="75">
        <v>0</v>
      </c>
      <c r="O98" s="75">
        <v>0.6</v>
      </c>
      <c r="P98" s="93">
        <v>1.2</v>
      </c>
      <c r="Q98" s="93">
        <v>0</v>
      </c>
      <c r="R98" s="64"/>
      <c r="S98" s="48"/>
    </row>
    <row r="99" spans="2:19" ht="57" customHeight="1" x14ac:dyDescent="0.2">
      <c r="B99" s="95"/>
      <c r="C99" s="92" t="s">
        <v>13</v>
      </c>
      <c r="D99" s="93">
        <v>0</v>
      </c>
      <c r="E99" s="93">
        <v>0</v>
      </c>
      <c r="F99" s="93">
        <v>0</v>
      </c>
      <c r="G99" s="93">
        <v>1.643E-2</v>
      </c>
      <c r="H99" s="93">
        <v>4.5499999999999999E-2</v>
      </c>
      <c r="I99" s="93">
        <v>0.03</v>
      </c>
      <c r="J99" s="93">
        <v>0</v>
      </c>
      <c r="K99" s="74">
        <v>0</v>
      </c>
      <c r="L99" s="93">
        <v>1.3514999999999999</v>
      </c>
      <c r="M99" s="75">
        <v>0</v>
      </c>
      <c r="N99" s="75">
        <v>0</v>
      </c>
      <c r="O99" s="75">
        <v>0</v>
      </c>
      <c r="P99" s="93">
        <v>0</v>
      </c>
      <c r="Q99" s="93">
        <v>0</v>
      </c>
      <c r="R99" s="64"/>
      <c r="S99" s="48"/>
    </row>
    <row r="100" spans="2:19" ht="45.95" customHeight="1" x14ac:dyDescent="0.2">
      <c r="B100" s="95"/>
      <c r="C100" s="92" t="s">
        <v>12</v>
      </c>
      <c r="D100" s="93">
        <v>371.83640000000003</v>
      </c>
      <c r="E100" s="93">
        <v>1638.7029700000003</v>
      </c>
      <c r="F100" s="93">
        <v>768.50333999999998</v>
      </c>
      <c r="G100" s="93">
        <v>568.30853000000002</v>
      </c>
      <c r="H100" s="93">
        <v>393.41778000000005</v>
      </c>
      <c r="I100" s="93">
        <v>1020.2536300000006</v>
      </c>
      <c r="J100" s="93">
        <v>641.27521000000013</v>
      </c>
      <c r="K100" s="74">
        <v>848.9439500000002</v>
      </c>
      <c r="L100" s="93">
        <v>332.64792</v>
      </c>
      <c r="M100" s="75">
        <v>2518</v>
      </c>
      <c r="N100" s="75">
        <v>18366.7</v>
      </c>
      <c r="O100" s="75">
        <v>964.1</v>
      </c>
      <c r="P100" s="93">
        <v>853.4</v>
      </c>
      <c r="Q100" s="93">
        <v>1789.5070000000001</v>
      </c>
      <c r="R100" s="64"/>
      <c r="S100" s="48"/>
    </row>
    <row r="101" spans="2:19" ht="57" customHeight="1" x14ac:dyDescent="0.2">
      <c r="B101" s="95"/>
      <c r="C101" s="92" t="s">
        <v>11</v>
      </c>
      <c r="D101" s="93">
        <v>42.579939999999993</v>
      </c>
      <c r="E101" s="93">
        <v>11.620190000000001</v>
      </c>
      <c r="F101" s="93">
        <v>710.39768000000004</v>
      </c>
      <c r="G101" s="93">
        <v>11.630180000000001</v>
      </c>
      <c r="H101" s="93">
        <v>164.58135000000001</v>
      </c>
      <c r="I101" s="93">
        <v>260.97505000000001</v>
      </c>
      <c r="J101" s="93">
        <v>124.88505000000002</v>
      </c>
      <c r="K101" s="74">
        <v>202.51206000000002</v>
      </c>
      <c r="L101" s="93">
        <v>261.10455000000002</v>
      </c>
      <c r="M101" s="75">
        <v>168</v>
      </c>
      <c r="N101" s="75">
        <v>59.2</v>
      </c>
      <c r="O101" s="75">
        <v>157.9</v>
      </c>
      <c r="P101" s="93">
        <v>209.7</v>
      </c>
      <c r="Q101" s="93">
        <v>112.157</v>
      </c>
      <c r="R101" s="64"/>
      <c r="S101" s="48"/>
    </row>
    <row r="102" spans="2:19" ht="45.95" customHeight="1" x14ac:dyDescent="0.2">
      <c r="B102" s="95"/>
      <c r="C102" s="92" t="s">
        <v>10</v>
      </c>
      <c r="D102" s="93">
        <v>0</v>
      </c>
      <c r="E102" s="93">
        <v>24.053999999999998</v>
      </c>
      <c r="F102" s="93">
        <v>0</v>
      </c>
      <c r="G102" s="93">
        <v>0.192</v>
      </c>
      <c r="H102" s="93">
        <v>0.18</v>
      </c>
      <c r="I102" s="93">
        <v>0</v>
      </c>
      <c r="J102" s="93">
        <v>0.39400000000000002</v>
      </c>
      <c r="K102" s="74">
        <v>5.8200000000000002E-2</v>
      </c>
      <c r="L102" s="93">
        <v>0</v>
      </c>
      <c r="M102" s="75">
        <v>0</v>
      </c>
      <c r="N102" s="75">
        <v>0</v>
      </c>
      <c r="O102" s="75">
        <v>0.1</v>
      </c>
      <c r="P102" s="93">
        <v>0</v>
      </c>
      <c r="Q102" s="93">
        <v>0</v>
      </c>
      <c r="R102" s="64"/>
      <c r="S102" s="48"/>
    </row>
    <row r="103" spans="2:19" ht="57" customHeight="1" x14ac:dyDescent="0.2">
      <c r="B103" s="95"/>
      <c r="C103" s="92" t="s">
        <v>9</v>
      </c>
      <c r="D103" s="93">
        <v>3.32</v>
      </c>
      <c r="E103" s="93">
        <v>125.517</v>
      </c>
      <c r="F103" s="93">
        <v>2.39</v>
      </c>
      <c r="G103" s="93">
        <v>0.71899999999999997</v>
      </c>
      <c r="H103" s="93">
        <v>2.1030000000000002</v>
      </c>
      <c r="I103" s="93">
        <v>1.2870999999999999</v>
      </c>
      <c r="J103" s="93">
        <v>84.986400000000003</v>
      </c>
      <c r="K103" s="74">
        <v>154.06397000000001</v>
      </c>
      <c r="L103" s="93">
        <v>6.1921900000000001</v>
      </c>
      <c r="M103" s="75">
        <v>24.5</v>
      </c>
      <c r="N103" s="75">
        <v>192.2</v>
      </c>
      <c r="O103" s="75">
        <v>3.9</v>
      </c>
      <c r="P103" s="93">
        <v>2.5</v>
      </c>
      <c r="Q103" s="93">
        <v>1.349</v>
      </c>
      <c r="R103" s="64"/>
      <c r="S103" s="48"/>
    </row>
    <row r="104" spans="2:19" ht="57" customHeight="1" x14ac:dyDescent="0.2">
      <c r="B104" s="95"/>
      <c r="C104" s="92" t="s">
        <v>8</v>
      </c>
      <c r="D104" s="93">
        <v>120.42</v>
      </c>
      <c r="E104" s="93">
        <v>1.48245</v>
      </c>
      <c r="F104" s="93">
        <v>2.7210000000000001</v>
      </c>
      <c r="G104" s="93">
        <v>0</v>
      </c>
      <c r="H104" s="93">
        <v>7.0000000000000007E-2</v>
      </c>
      <c r="I104" s="93">
        <v>3.3359999999999999</v>
      </c>
      <c r="J104" s="93">
        <v>0</v>
      </c>
      <c r="K104" s="74">
        <v>10.67718</v>
      </c>
      <c r="L104" s="93">
        <v>0</v>
      </c>
      <c r="M104" s="75">
        <v>0.1</v>
      </c>
      <c r="N104" s="75">
        <v>3.9</v>
      </c>
      <c r="O104" s="75">
        <v>0.2</v>
      </c>
      <c r="P104" s="93">
        <v>0</v>
      </c>
      <c r="Q104" s="93">
        <v>0.59099999999999997</v>
      </c>
      <c r="R104" s="64"/>
      <c r="S104" s="48"/>
    </row>
    <row r="105" spans="2:19" ht="45.95" customHeight="1" x14ac:dyDescent="0.2">
      <c r="B105" s="95"/>
      <c r="C105" s="92" t="s">
        <v>7</v>
      </c>
      <c r="D105" s="93">
        <v>0</v>
      </c>
      <c r="E105" s="93">
        <v>0</v>
      </c>
      <c r="F105" s="93">
        <v>0</v>
      </c>
      <c r="G105" s="93">
        <v>0</v>
      </c>
      <c r="H105" s="93">
        <v>0</v>
      </c>
      <c r="I105" s="93">
        <v>0</v>
      </c>
      <c r="J105" s="93">
        <v>0</v>
      </c>
      <c r="K105" s="74">
        <v>0</v>
      </c>
      <c r="L105" s="93">
        <v>0</v>
      </c>
      <c r="M105" s="75">
        <v>0</v>
      </c>
      <c r="N105" s="75">
        <v>0</v>
      </c>
      <c r="O105" s="75">
        <v>0</v>
      </c>
      <c r="P105" s="93">
        <v>0</v>
      </c>
      <c r="Q105" s="93">
        <v>0.58499999999999996</v>
      </c>
      <c r="R105" s="64"/>
      <c r="S105" s="48"/>
    </row>
    <row r="106" spans="2:19" ht="45.95" customHeight="1" x14ac:dyDescent="0.2">
      <c r="B106" s="95"/>
      <c r="C106" s="92" t="s">
        <v>6</v>
      </c>
      <c r="D106" s="93">
        <v>4.8070000000000004</v>
      </c>
      <c r="E106" s="93">
        <v>5.6025</v>
      </c>
      <c r="F106" s="93">
        <v>0.01</v>
      </c>
      <c r="G106" s="93">
        <v>0</v>
      </c>
      <c r="H106" s="93">
        <v>1.4359999999999999</v>
      </c>
      <c r="I106" s="93">
        <v>11.148</v>
      </c>
      <c r="J106" s="93">
        <v>12.865279999999998</v>
      </c>
      <c r="K106" s="74">
        <v>10.97</v>
      </c>
      <c r="L106" s="93">
        <v>10.464400000000001</v>
      </c>
      <c r="M106" s="75">
        <v>40.1</v>
      </c>
      <c r="N106" s="75">
        <v>48.2</v>
      </c>
      <c r="O106" s="75">
        <v>11.8</v>
      </c>
      <c r="P106" s="93">
        <v>19.8</v>
      </c>
      <c r="Q106" s="93">
        <v>15.874000000000001</v>
      </c>
      <c r="R106" s="64"/>
      <c r="S106" s="48"/>
    </row>
    <row r="107" spans="2:19" ht="57" customHeight="1" x14ac:dyDescent="0.2">
      <c r="B107" s="95"/>
      <c r="C107" s="92" t="s">
        <v>5</v>
      </c>
      <c r="D107" s="93">
        <v>476.69730000000004</v>
      </c>
      <c r="E107" s="93">
        <v>821.0994300000001</v>
      </c>
      <c r="F107" s="93">
        <v>782.24409000000003</v>
      </c>
      <c r="G107" s="93">
        <v>917.07753999999989</v>
      </c>
      <c r="H107" s="93">
        <v>1702.0761200000002</v>
      </c>
      <c r="I107" s="93">
        <v>1467.9011800000003</v>
      </c>
      <c r="J107" s="93">
        <v>2340.5814299999979</v>
      </c>
      <c r="K107" s="74">
        <v>1528.3687200000002</v>
      </c>
      <c r="L107" s="93">
        <v>1281.54937</v>
      </c>
      <c r="M107" s="75">
        <v>1856.8</v>
      </c>
      <c r="N107" s="75">
        <v>4501</v>
      </c>
      <c r="O107" s="75">
        <v>4052.2</v>
      </c>
      <c r="P107" s="93">
        <v>1892.2</v>
      </c>
      <c r="Q107" s="93">
        <v>1106.711</v>
      </c>
      <c r="R107" s="64"/>
      <c r="S107" s="48"/>
    </row>
    <row r="108" spans="2:19" ht="57" customHeight="1" x14ac:dyDescent="0.2">
      <c r="B108" s="95"/>
      <c r="C108" s="92" t="s">
        <v>4</v>
      </c>
      <c r="D108" s="93">
        <v>39.753999999999998</v>
      </c>
      <c r="E108" s="93">
        <v>10.303799999999999</v>
      </c>
      <c r="F108" s="93">
        <v>148.38135999999997</v>
      </c>
      <c r="G108" s="93">
        <v>132.33851999999999</v>
      </c>
      <c r="H108" s="93">
        <v>664.98808000000008</v>
      </c>
      <c r="I108" s="93">
        <v>371.25503999999995</v>
      </c>
      <c r="J108" s="93">
        <v>136.74948999999998</v>
      </c>
      <c r="K108" s="74">
        <v>180.41295000000002</v>
      </c>
      <c r="L108" s="93">
        <v>263.95404000000002</v>
      </c>
      <c r="M108" s="75">
        <v>209.3</v>
      </c>
      <c r="N108" s="75">
        <v>209.3</v>
      </c>
      <c r="O108" s="75">
        <v>172.3</v>
      </c>
      <c r="P108" s="93">
        <v>178.6</v>
      </c>
      <c r="Q108" s="93">
        <v>124.22199999999999</v>
      </c>
      <c r="R108" s="64"/>
      <c r="S108" s="48"/>
    </row>
    <row r="109" spans="2:19" ht="57" customHeight="1" x14ac:dyDescent="0.2">
      <c r="B109" s="95"/>
      <c r="C109" s="92" t="s">
        <v>3</v>
      </c>
      <c r="D109" s="93">
        <v>0.121</v>
      </c>
      <c r="E109" s="93">
        <v>3.504</v>
      </c>
      <c r="F109" s="93">
        <v>1.26</v>
      </c>
      <c r="G109" s="93">
        <v>0</v>
      </c>
      <c r="H109" s="93">
        <v>9.4200000000000006E-2</v>
      </c>
      <c r="I109" s="93">
        <v>5.1550000000000002</v>
      </c>
      <c r="J109" s="93">
        <v>0.03</v>
      </c>
      <c r="K109" s="74">
        <v>4.0216000000000003</v>
      </c>
      <c r="L109" s="93">
        <v>5.7942900000000002</v>
      </c>
      <c r="M109" s="75">
        <v>0</v>
      </c>
      <c r="N109" s="75">
        <v>24.7</v>
      </c>
      <c r="O109" s="75">
        <v>0</v>
      </c>
      <c r="P109" s="93">
        <v>0</v>
      </c>
      <c r="Q109" s="93">
        <v>0.82</v>
      </c>
      <c r="R109" s="64"/>
      <c r="S109" s="48"/>
    </row>
    <row r="110" spans="2:19" ht="45.95" customHeight="1" thickBot="1" x14ac:dyDescent="0.25">
      <c r="B110" s="95"/>
      <c r="C110" s="90" t="s">
        <v>2</v>
      </c>
      <c r="D110" s="91">
        <v>2.9849999999999999</v>
      </c>
      <c r="E110" s="91">
        <v>1.091</v>
      </c>
      <c r="F110" s="91">
        <v>2.052</v>
      </c>
      <c r="G110" s="91">
        <v>1.1000000000000001</v>
      </c>
      <c r="H110" s="91">
        <v>0</v>
      </c>
      <c r="I110" s="91">
        <v>7.0000000000000001E-3</v>
      </c>
      <c r="J110" s="91">
        <v>0.14799999999999999</v>
      </c>
      <c r="K110" s="85">
        <v>1.5002200000000001</v>
      </c>
      <c r="L110" s="91">
        <v>0.54400000000000004</v>
      </c>
      <c r="M110" s="48">
        <v>0.1</v>
      </c>
      <c r="N110" s="48">
        <v>0</v>
      </c>
      <c r="O110" s="48">
        <v>0</v>
      </c>
      <c r="P110" s="48">
        <v>0</v>
      </c>
      <c r="Q110" s="48">
        <v>0.751</v>
      </c>
      <c r="R110" s="64"/>
      <c r="S110" s="48"/>
    </row>
    <row r="111" spans="2:19" ht="36.75" customHeight="1" thickBot="1" x14ac:dyDescent="0.25">
      <c r="B111" s="95"/>
      <c r="C111" s="120" t="s">
        <v>107</v>
      </c>
      <c r="D111" s="108">
        <f t="shared" ref="D111:M111" si="0">SUM(D6:D110)</f>
        <v>22804.329019999997</v>
      </c>
      <c r="E111" s="108">
        <f t="shared" si="0"/>
        <v>35489.082329999997</v>
      </c>
      <c r="F111" s="108">
        <f t="shared" si="0"/>
        <v>36950.315300000017</v>
      </c>
      <c r="G111" s="108">
        <f t="shared" si="0"/>
        <v>34571.069589999999</v>
      </c>
      <c r="H111" s="108">
        <f t="shared" si="0"/>
        <v>43792.070050000017</v>
      </c>
      <c r="I111" s="108">
        <f t="shared" si="0"/>
        <v>52173.853769999987</v>
      </c>
      <c r="J111" s="108">
        <f t="shared" si="0"/>
        <v>43736.392530999961</v>
      </c>
      <c r="K111" s="108">
        <f t="shared" si="0"/>
        <v>71663.105794999981</v>
      </c>
      <c r="L111" s="108">
        <f t="shared" si="0"/>
        <v>44495.940319999987</v>
      </c>
      <c r="M111" s="108">
        <f t="shared" si="0"/>
        <v>48229.799999999988</v>
      </c>
      <c r="N111" s="108">
        <f>SUM(N6:N110)</f>
        <v>76479.699999999953</v>
      </c>
      <c r="O111" s="108">
        <f>SUM(O6:O110)</f>
        <v>47145.4</v>
      </c>
      <c r="P111" s="108">
        <f>SUM(P6:P110)</f>
        <v>54297.499999999978</v>
      </c>
      <c r="Q111" s="108">
        <f>SUM(Q6:Q110)</f>
        <v>56967.841</v>
      </c>
      <c r="R111" s="107"/>
      <c r="S111" s="50"/>
    </row>
    <row r="112" spans="2:19" ht="27.75" customHeight="1" x14ac:dyDescent="0.2">
      <c r="B112" s="114"/>
      <c r="C112" s="115"/>
      <c r="D112" s="100"/>
      <c r="E112" s="100"/>
      <c r="F112" s="100"/>
      <c r="G112" s="100"/>
      <c r="H112" s="100"/>
      <c r="I112" s="100"/>
      <c r="J112" s="100"/>
      <c r="K112" s="100"/>
      <c r="L112" s="100"/>
      <c r="M112" s="100"/>
      <c r="N112" s="100"/>
      <c r="O112" s="100"/>
      <c r="P112" s="100"/>
      <c r="Q112" s="100"/>
      <c r="R112" s="101"/>
      <c r="S112" s="50"/>
    </row>
    <row r="113" spans="2:19" ht="20.25" customHeight="1" x14ac:dyDescent="0.2">
      <c r="B113" s="254" t="s">
        <v>166</v>
      </c>
      <c r="C113" s="254"/>
      <c r="D113" s="254"/>
      <c r="E113" s="254"/>
      <c r="F113" s="254"/>
      <c r="G113" s="254"/>
      <c r="H113" s="254"/>
      <c r="I113" s="254"/>
      <c r="J113" s="254"/>
      <c r="K113" s="254"/>
      <c r="L113" s="254"/>
      <c r="M113" s="254"/>
      <c r="N113" s="254"/>
      <c r="O113" s="254"/>
      <c r="P113" s="254"/>
      <c r="Q113" s="254"/>
      <c r="R113" s="254"/>
    </row>
    <row r="114" spans="2:19" ht="24.75" customHeight="1" x14ac:dyDescent="0.2">
      <c r="B114" s="255" t="s">
        <v>137</v>
      </c>
      <c r="C114" s="255"/>
      <c r="D114" s="255"/>
      <c r="E114" s="255"/>
      <c r="F114" s="255"/>
      <c r="G114" s="255"/>
      <c r="H114" s="255"/>
      <c r="I114" s="255"/>
      <c r="J114" s="255"/>
      <c r="K114" s="255"/>
      <c r="L114" s="255"/>
      <c r="M114" s="255"/>
      <c r="N114" s="255"/>
      <c r="O114" s="255"/>
      <c r="P114" s="255"/>
      <c r="Q114" s="255"/>
      <c r="R114" s="255"/>
      <c r="S114" s="37"/>
    </row>
    <row r="115" spans="2:19" ht="15" customHeight="1" x14ac:dyDescent="0.2">
      <c r="B115" s="255" t="s">
        <v>160</v>
      </c>
      <c r="C115" s="255"/>
      <c r="D115" s="5"/>
      <c r="E115" s="5"/>
      <c r="F115" s="5"/>
      <c r="G115" s="5"/>
      <c r="H115" s="5"/>
      <c r="I115" s="5"/>
      <c r="J115" s="5"/>
      <c r="K115" s="5"/>
      <c r="L115" s="5"/>
      <c r="M115" s="5"/>
      <c r="N115" s="5"/>
      <c r="O115" s="5"/>
      <c r="P115" s="5"/>
      <c r="Q115" s="5"/>
      <c r="R115" s="5"/>
    </row>
    <row r="116" spans="2:19" ht="15.75" customHeight="1" x14ac:dyDescent="0.2">
      <c r="B116" s="250" t="s">
        <v>161</v>
      </c>
      <c r="C116" s="250"/>
      <c r="D116" s="250"/>
      <c r="E116" s="250"/>
      <c r="F116" s="250"/>
      <c r="G116" s="250"/>
      <c r="H116" s="250"/>
      <c r="I116" s="250"/>
      <c r="J116" s="250"/>
      <c r="K116" s="250"/>
      <c r="L116" s="250"/>
      <c r="M116" s="250"/>
      <c r="N116" s="250"/>
      <c r="O116" s="250"/>
      <c r="P116" s="250"/>
      <c r="Q116" s="250"/>
      <c r="R116" s="250"/>
    </row>
    <row r="117" spans="2:19" x14ac:dyDescent="0.2">
      <c r="C117" s="21"/>
      <c r="H117" s="3"/>
      <c r="I117" s="3"/>
      <c r="J117" s="3"/>
      <c r="K117" s="3"/>
      <c r="L117" s="3"/>
      <c r="M117" s="3"/>
      <c r="N117" s="3"/>
      <c r="O117" s="3"/>
      <c r="P117" s="3"/>
      <c r="Q117" s="3"/>
    </row>
    <row r="118" spans="2:19" x14ac:dyDescent="0.2">
      <c r="H118" s="3"/>
      <c r="I118" s="3"/>
      <c r="J118" s="3"/>
      <c r="K118" s="3"/>
      <c r="L118" s="3"/>
      <c r="M118" s="3"/>
      <c r="N118" s="3"/>
      <c r="O118" s="3"/>
      <c r="P118" s="3"/>
      <c r="Q118" s="3"/>
    </row>
  </sheetData>
  <mergeCells count="6">
    <mergeCell ref="B116:R116"/>
    <mergeCell ref="C2:Q2"/>
    <mergeCell ref="D4:Q4"/>
    <mergeCell ref="B113:R113"/>
    <mergeCell ref="B114:R114"/>
    <mergeCell ref="B115:C115"/>
  </mergeCells>
  <pageMargins left="0.7" right="0.7" top="0.75" bottom="0.75" header="0.3" footer="0.3"/>
  <pageSetup paperSize="9" scale="32" orientation="portrait" r:id="rId1"/>
  <rowBreaks count="1" manualBreakCount="1">
    <brk id="76" max="15"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pageSetUpPr autoPageBreaks="0"/>
  </sheetPr>
  <dimension ref="A1:U1495"/>
  <sheetViews>
    <sheetView showGridLines="0" view="pageBreakPreview" zoomScale="85" zoomScaleNormal="100" zoomScaleSheetLayoutView="85" workbookViewId="0">
      <selection activeCell="R1489" sqref="R1489"/>
    </sheetView>
  </sheetViews>
  <sheetFormatPr baseColWidth="10" defaultRowHeight="12.75" x14ac:dyDescent="0.2"/>
  <cols>
    <col min="1" max="1" width="9.140625" style="11" bestFit="1" customWidth="1"/>
    <col min="2" max="2" width="6.42578125" style="11" customWidth="1"/>
    <col min="3" max="3" width="9.42578125" style="11" bestFit="1" customWidth="1"/>
    <col min="4" max="4" width="82.7109375" style="13" customWidth="1"/>
    <col min="5" max="9" width="15.7109375" style="11" customWidth="1"/>
    <col min="10" max="10" width="11.5703125" style="11" customWidth="1"/>
    <col min="11" max="18" width="11.42578125" style="11"/>
    <col min="19" max="19" width="7.7109375" style="11" customWidth="1"/>
    <col min="20" max="20" width="5.5703125" style="11" customWidth="1"/>
    <col min="21" max="16384" width="11.42578125" style="11"/>
  </cols>
  <sheetData>
    <row r="1" spans="1:20" ht="93.95" customHeight="1" x14ac:dyDescent="0.2"/>
    <row r="2" spans="1:20" ht="48.75" customHeight="1" x14ac:dyDescent="0.2">
      <c r="C2" s="15"/>
      <c r="D2" s="261" t="s">
        <v>167</v>
      </c>
      <c r="E2" s="261"/>
      <c r="F2" s="261"/>
      <c r="G2" s="261"/>
      <c r="H2" s="261"/>
      <c r="I2" s="261"/>
      <c r="J2" s="261"/>
      <c r="K2" s="261"/>
      <c r="L2" s="261"/>
      <c r="M2" s="261"/>
      <c r="N2" s="261"/>
      <c r="O2" s="261"/>
      <c r="P2" s="261"/>
      <c r="Q2" s="261"/>
      <c r="R2" s="261"/>
      <c r="S2" s="38"/>
      <c r="T2" s="39"/>
    </row>
    <row r="3" spans="1:20" ht="27.75" customHeight="1" thickBot="1" x14ac:dyDescent="0.25">
      <c r="C3" s="121"/>
      <c r="D3" s="132"/>
      <c r="E3" s="133"/>
      <c r="F3" s="133"/>
      <c r="G3" s="133"/>
      <c r="H3" s="133"/>
      <c r="I3" s="134"/>
      <c r="J3" s="132"/>
      <c r="K3" s="133"/>
      <c r="L3" s="133"/>
      <c r="M3" s="133"/>
      <c r="N3" s="133"/>
      <c r="O3" s="181"/>
      <c r="P3" s="181"/>
      <c r="Q3" s="181"/>
      <c r="R3" s="181" t="s">
        <v>0</v>
      </c>
      <c r="S3" s="105"/>
      <c r="T3" s="7"/>
    </row>
    <row r="4" spans="1:20" ht="27.75" customHeight="1" thickBot="1" x14ac:dyDescent="0.25">
      <c r="C4" s="122"/>
      <c r="D4" s="180"/>
      <c r="E4" s="260" t="s">
        <v>151</v>
      </c>
      <c r="F4" s="260"/>
      <c r="G4" s="260"/>
      <c r="H4" s="260"/>
      <c r="I4" s="260"/>
      <c r="J4" s="260"/>
      <c r="K4" s="260"/>
      <c r="L4" s="260"/>
      <c r="M4" s="260"/>
      <c r="N4" s="260"/>
      <c r="O4" s="260"/>
      <c r="P4" s="260"/>
      <c r="Q4" s="260"/>
      <c r="R4" s="260"/>
      <c r="S4" s="96"/>
      <c r="T4" s="7"/>
    </row>
    <row r="5" spans="1:20" ht="30" customHeight="1" thickBot="1" x14ac:dyDescent="0.25">
      <c r="C5" s="122"/>
      <c r="D5" s="116" t="s">
        <v>136</v>
      </c>
      <c r="E5" s="116">
        <v>2007</v>
      </c>
      <c r="F5" s="116">
        <v>2008</v>
      </c>
      <c r="G5" s="116">
        <v>2009</v>
      </c>
      <c r="H5" s="116">
        <v>2010</v>
      </c>
      <c r="I5" s="116">
        <v>2011</v>
      </c>
      <c r="J5" s="116">
        <v>2012</v>
      </c>
      <c r="K5" s="116">
        <v>2013</v>
      </c>
      <c r="L5" s="116">
        <v>2014</v>
      </c>
      <c r="M5" s="116">
        <v>2015</v>
      </c>
      <c r="N5" s="116">
        <v>2016</v>
      </c>
      <c r="O5" s="116">
        <v>2017</v>
      </c>
      <c r="P5" s="116">
        <v>2018</v>
      </c>
      <c r="Q5" s="116">
        <v>2019</v>
      </c>
      <c r="R5" s="116">
        <v>2020</v>
      </c>
      <c r="S5" s="112"/>
      <c r="T5" s="40"/>
    </row>
    <row r="6" spans="1:20" ht="48.75" customHeight="1" thickBot="1" x14ac:dyDescent="0.25">
      <c r="C6" s="122"/>
      <c r="D6" s="155" t="s">
        <v>108</v>
      </c>
      <c r="E6" s="161"/>
      <c r="F6" s="161"/>
      <c r="G6" s="161"/>
      <c r="H6" s="161"/>
      <c r="I6" s="161"/>
      <c r="J6" s="161"/>
      <c r="K6" s="161"/>
      <c r="L6" s="161"/>
      <c r="M6" s="161"/>
      <c r="N6" s="159"/>
      <c r="O6" s="159"/>
      <c r="P6" s="159"/>
      <c r="Q6" s="159"/>
      <c r="R6" s="159"/>
      <c r="S6" s="123"/>
      <c r="T6" s="41"/>
    </row>
    <row r="7" spans="1:20" ht="48.75" customHeight="1" x14ac:dyDescent="0.2">
      <c r="A7" s="11" t="str">
        <f>IF(OR(LEFT(C7,1)="Y", LEFT(C7,1)="A"),CONCATENATE(B7,"-",C7),"")</f>
        <v/>
      </c>
      <c r="C7" s="122"/>
      <c r="D7" s="150" t="s">
        <v>100</v>
      </c>
      <c r="E7" s="151">
        <v>0</v>
      </c>
      <c r="F7" s="151">
        <v>0</v>
      </c>
      <c r="G7" s="151">
        <v>0</v>
      </c>
      <c r="H7" s="151">
        <v>0</v>
      </c>
      <c r="I7" s="151">
        <v>0</v>
      </c>
      <c r="J7" s="152">
        <v>0</v>
      </c>
      <c r="K7" s="152">
        <v>0</v>
      </c>
      <c r="L7" s="152">
        <v>0</v>
      </c>
      <c r="M7" s="152">
        <v>56.377000000000002</v>
      </c>
      <c r="N7" s="160">
        <v>0</v>
      </c>
      <c r="O7" s="160">
        <v>0</v>
      </c>
      <c r="P7" s="160">
        <v>0</v>
      </c>
      <c r="Q7" s="160">
        <v>0</v>
      </c>
      <c r="R7" s="160">
        <v>0</v>
      </c>
      <c r="S7" s="124"/>
      <c r="T7" s="42"/>
    </row>
    <row r="8" spans="1:20" ht="48.75" customHeight="1" x14ac:dyDescent="0.2">
      <c r="A8" s="11" t="str">
        <f t="shared" ref="A8:A71" si="0">IF(OR(LEFT(C8,1)="Y", LEFT(C8,1)="A"),CONCATENATE(B8,"-",C8),"")</f>
        <v/>
      </c>
      <c r="C8" s="122"/>
      <c r="D8" s="135" t="s">
        <v>99</v>
      </c>
      <c r="E8" s="136">
        <v>0</v>
      </c>
      <c r="F8" s="136">
        <v>0</v>
      </c>
      <c r="G8" s="136">
        <v>0</v>
      </c>
      <c r="H8" s="136">
        <v>0</v>
      </c>
      <c r="I8" s="136">
        <v>0</v>
      </c>
      <c r="J8" s="137">
        <v>0</v>
      </c>
      <c r="K8" s="137">
        <v>0</v>
      </c>
      <c r="L8" s="137">
        <v>0</v>
      </c>
      <c r="M8" s="137">
        <v>0</v>
      </c>
      <c r="N8" s="138">
        <v>0</v>
      </c>
      <c r="O8" s="138">
        <v>0</v>
      </c>
      <c r="P8" s="138">
        <v>0.1</v>
      </c>
      <c r="Q8" s="160">
        <v>0</v>
      </c>
      <c r="R8" s="160">
        <v>0</v>
      </c>
      <c r="S8" s="124"/>
      <c r="T8" s="42"/>
    </row>
    <row r="9" spans="1:20" ht="48.75" customHeight="1" x14ac:dyDescent="0.2">
      <c r="A9" s="11" t="str">
        <f t="shared" si="0"/>
        <v/>
      </c>
      <c r="C9" s="122"/>
      <c r="D9" s="135" t="s">
        <v>98</v>
      </c>
      <c r="E9" s="136">
        <v>0</v>
      </c>
      <c r="F9" s="136">
        <v>0</v>
      </c>
      <c r="G9" s="136">
        <v>14.959</v>
      </c>
      <c r="H9" s="136">
        <v>0</v>
      </c>
      <c r="I9" s="136">
        <v>0</v>
      </c>
      <c r="J9" s="137">
        <v>0</v>
      </c>
      <c r="K9" s="137">
        <v>0</v>
      </c>
      <c r="L9" s="137">
        <v>0</v>
      </c>
      <c r="M9" s="137">
        <v>0</v>
      </c>
      <c r="N9" s="139">
        <v>0</v>
      </c>
      <c r="O9" s="139">
        <v>0</v>
      </c>
      <c r="P9" s="139">
        <v>0</v>
      </c>
      <c r="Q9" s="160">
        <v>0</v>
      </c>
      <c r="R9" s="160">
        <v>0</v>
      </c>
      <c r="S9" s="125"/>
      <c r="T9" s="43"/>
    </row>
    <row r="10" spans="1:20" ht="48.75" customHeight="1" x14ac:dyDescent="0.2">
      <c r="A10" s="11" t="str">
        <f t="shared" si="0"/>
        <v/>
      </c>
      <c r="C10" s="122"/>
      <c r="D10" s="135" t="s">
        <v>97</v>
      </c>
      <c r="E10" s="136">
        <v>0</v>
      </c>
      <c r="F10" s="136">
        <v>0</v>
      </c>
      <c r="G10" s="136">
        <v>0</v>
      </c>
      <c r="H10" s="136">
        <v>0</v>
      </c>
      <c r="I10" s="136">
        <v>0</v>
      </c>
      <c r="J10" s="137">
        <v>0</v>
      </c>
      <c r="K10" s="137">
        <v>0</v>
      </c>
      <c r="L10" s="137">
        <v>0</v>
      </c>
      <c r="M10" s="137">
        <v>0</v>
      </c>
      <c r="N10" s="139">
        <v>0</v>
      </c>
      <c r="O10" s="139">
        <v>0</v>
      </c>
      <c r="P10" s="139">
        <v>0</v>
      </c>
      <c r="Q10" s="160">
        <v>0</v>
      </c>
      <c r="R10" s="160">
        <v>0</v>
      </c>
      <c r="S10" s="125"/>
      <c r="T10" s="43"/>
    </row>
    <row r="11" spans="1:20" ht="48.75" customHeight="1" x14ac:dyDescent="0.2">
      <c r="A11" s="11" t="str">
        <f t="shared" si="0"/>
        <v/>
      </c>
      <c r="C11" s="122"/>
      <c r="D11" s="135" t="s">
        <v>96</v>
      </c>
      <c r="E11" s="136">
        <v>0</v>
      </c>
      <c r="F11" s="136">
        <v>0</v>
      </c>
      <c r="G11" s="136">
        <v>0</v>
      </c>
      <c r="H11" s="136">
        <v>0</v>
      </c>
      <c r="I11" s="136">
        <v>0</v>
      </c>
      <c r="J11" s="137">
        <v>0</v>
      </c>
      <c r="K11" s="137">
        <v>0</v>
      </c>
      <c r="L11" s="137">
        <v>0</v>
      </c>
      <c r="M11" s="137">
        <v>0</v>
      </c>
      <c r="N11" s="139">
        <v>0</v>
      </c>
      <c r="O11" s="139">
        <v>0</v>
      </c>
      <c r="P11" s="139">
        <v>0</v>
      </c>
      <c r="Q11" s="160">
        <v>0</v>
      </c>
      <c r="R11" s="160">
        <v>0</v>
      </c>
      <c r="S11" s="125"/>
      <c r="T11" s="43"/>
    </row>
    <row r="12" spans="1:20" ht="48.75" customHeight="1" x14ac:dyDescent="0.2">
      <c r="A12" s="11" t="str">
        <f t="shared" si="0"/>
        <v/>
      </c>
      <c r="C12" s="122"/>
      <c r="D12" s="135" t="s">
        <v>95</v>
      </c>
      <c r="E12" s="136">
        <v>0</v>
      </c>
      <c r="F12" s="136">
        <v>13.722</v>
      </c>
      <c r="G12" s="136">
        <v>35.325789999999998</v>
      </c>
      <c r="H12" s="136">
        <v>0</v>
      </c>
      <c r="I12" s="136">
        <v>0</v>
      </c>
      <c r="J12" s="137">
        <v>0</v>
      </c>
      <c r="K12" s="137">
        <v>0</v>
      </c>
      <c r="L12" s="137">
        <v>48.267000000000003</v>
      </c>
      <c r="M12" s="137">
        <v>40.180260000000004</v>
      </c>
      <c r="N12" s="138">
        <v>0</v>
      </c>
      <c r="O12" s="138">
        <v>0</v>
      </c>
      <c r="P12" s="138">
        <v>16.5</v>
      </c>
      <c r="Q12" s="160">
        <v>15.1</v>
      </c>
      <c r="R12" s="160">
        <v>0</v>
      </c>
      <c r="S12" s="124"/>
      <c r="T12" s="42"/>
    </row>
    <row r="13" spans="1:20" ht="48.75" customHeight="1" x14ac:dyDescent="0.2">
      <c r="A13" s="11" t="str">
        <f t="shared" si="0"/>
        <v/>
      </c>
      <c r="C13" s="122"/>
      <c r="D13" s="135" t="s">
        <v>94</v>
      </c>
      <c r="E13" s="136">
        <v>0</v>
      </c>
      <c r="F13" s="136">
        <v>0</v>
      </c>
      <c r="G13" s="136">
        <v>0</v>
      </c>
      <c r="H13" s="136">
        <v>0</v>
      </c>
      <c r="I13" s="136">
        <v>0</v>
      </c>
      <c r="J13" s="137">
        <v>0</v>
      </c>
      <c r="K13" s="137">
        <v>0</v>
      </c>
      <c r="L13" s="137">
        <v>0</v>
      </c>
      <c r="M13" s="137">
        <v>0</v>
      </c>
      <c r="N13" s="139">
        <v>0</v>
      </c>
      <c r="O13" s="139">
        <v>0</v>
      </c>
      <c r="P13" s="139">
        <v>0</v>
      </c>
      <c r="Q13" s="160">
        <v>0</v>
      </c>
      <c r="R13" s="160">
        <v>0</v>
      </c>
      <c r="S13" s="125"/>
      <c r="T13" s="43"/>
    </row>
    <row r="14" spans="1:20" ht="48.75" customHeight="1" x14ac:dyDescent="0.2">
      <c r="A14" s="11" t="str">
        <f t="shared" si="0"/>
        <v/>
      </c>
      <c r="C14" s="122"/>
      <c r="D14" s="135" t="s">
        <v>93</v>
      </c>
      <c r="E14" s="136">
        <v>47.01484</v>
      </c>
      <c r="F14" s="136">
        <v>70.275840000000002</v>
      </c>
      <c r="G14" s="136">
        <v>68.802250000000001</v>
      </c>
      <c r="H14" s="136">
        <v>600.95495999999991</v>
      </c>
      <c r="I14" s="136">
        <v>14.655700000000001</v>
      </c>
      <c r="J14" s="137">
        <v>47.328919999999997</v>
      </c>
      <c r="K14" s="137">
        <v>31.223050000000004</v>
      </c>
      <c r="L14" s="137">
        <v>7.0289999999999999</v>
      </c>
      <c r="M14" s="137">
        <v>4.7380000000000004</v>
      </c>
      <c r="N14" s="138">
        <v>0</v>
      </c>
      <c r="O14" s="138">
        <v>6.2</v>
      </c>
      <c r="P14" s="138">
        <v>2.9</v>
      </c>
      <c r="Q14" s="160">
        <v>5434.8</v>
      </c>
      <c r="R14" s="160">
        <v>5039.3</v>
      </c>
      <c r="S14" s="124"/>
      <c r="T14" s="42"/>
    </row>
    <row r="15" spans="1:20" ht="48.75" customHeight="1" x14ac:dyDescent="0.2">
      <c r="A15" s="11" t="str">
        <f t="shared" si="0"/>
        <v/>
      </c>
      <c r="C15" s="122"/>
      <c r="D15" s="135" t="s">
        <v>92</v>
      </c>
      <c r="E15" s="136">
        <v>224.35900000000001</v>
      </c>
      <c r="F15" s="136">
        <v>211.26400000000001</v>
      </c>
      <c r="G15" s="136">
        <v>4.8010000000000002</v>
      </c>
      <c r="H15" s="136">
        <v>72.802000000000007</v>
      </c>
      <c r="I15" s="136">
        <v>55.121000000000002</v>
      </c>
      <c r="J15" s="137">
        <v>25.871830000000003</v>
      </c>
      <c r="K15" s="137">
        <v>5.9286700000000003</v>
      </c>
      <c r="L15" s="137">
        <v>5.6044000000000009</v>
      </c>
      <c r="M15" s="137">
        <v>1.3094000000000001</v>
      </c>
      <c r="N15" s="138">
        <v>1.9</v>
      </c>
      <c r="O15" s="138">
        <v>32.5</v>
      </c>
      <c r="P15" s="138">
        <v>14.6</v>
      </c>
      <c r="Q15" s="160">
        <v>49.7</v>
      </c>
      <c r="R15" s="160">
        <v>24.7</v>
      </c>
      <c r="S15" s="124"/>
      <c r="T15" s="42"/>
    </row>
    <row r="16" spans="1:20" ht="48.75" customHeight="1" x14ac:dyDescent="0.2">
      <c r="A16" s="11" t="str">
        <f t="shared" si="0"/>
        <v/>
      </c>
      <c r="C16" s="122"/>
      <c r="D16" s="135" t="s">
        <v>91</v>
      </c>
      <c r="E16" s="136">
        <v>0</v>
      </c>
      <c r="F16" s="136">
        <v>0</v>
      </c>
      <c r="G16" s="136">
        <v>0</v>
      </c>
      <c r="H16" s="136">
        <v>0</v>
      </c>
      <c r="I16" s="136">
        <v>0</v>
      </c>
      <c r="J16" s="137">
        <v>0</v>
      </c>
      <c r="K16" s="137">
        <v>0</v>
      </c>
      <c r="L16" s="137">
        <v>0</v>
      </c>
      <c r="M16" s="137">
        <v>0</v>
      </c>
      <c r="N16" s="139">
        <v>0</v>
      </c>
      <c r="O16" s="139">
        <v>0</v>
      </c>
      <c r="P16" s="139">
        <v>0</v>
      </c>
      <c r="Q16" s="160">
        <v>0</v>
      </c>
      <c r="R16" s="160">
        <v>0</v>
      </c>
      <c r="S16" s="125"/>
      <c r="T16" s="43"/>
    </row>
    <row r="17" spans="1:20" ht="48.75" customHeight="1" x14ac:dyDescent="0.2">
      <c r="A17" s="11" t="str">
        <f t="shared" si="0"/>
        <v/>
      </c>
      <c r="C17" s="122"/>
      <c r="D17" s="135" t="s">
        <v>90</v>
      </c>
      <c r="E17" s="136">
        <v>0</v>
      </c>
      <c r="F17" s="136">
        <v>0</v>
      </c>
      <c r="G17" s="136">
        <v>8889.1039999999994</v>
      </c>
      <c r="H17" s="136">
        <v>9471.893</v>
      </c>
      <c r="I17" s="136">
        <v>3280.0419999999999</v>
      </c>
      <c r="J17" s="137">
        <v>0</v>
      </c>
      <c r="K17" s="137">
        <v>0</v>
      </c>
      <c r="L17" s="137">
        <v>0</v>
      </c>
      <c r="M17" s="137">
        <v>7.2</v>
      </c>
      <c r="N17" s="138">
        <v>0.7</v>
      </c>
      <c r="O17" s="138">
        <v>0</v>
      </c>
      <c r="P17" s="138">
        <v>0</v>
      </c>
      <c r="Q17" s="160">
        <v>0</v>
      </c>
      <c r="R17" s="160">
        <v>0</v>
      </c>
      <c r="S17" s="124"/>
      <c r="T17" s="42"/>
    </row>
    <row r="18" spans="1:20" ht="48.75" customHeight="1" x14ac:dyDescent="0.2">
      <c r="A18" s="11" t="str">
        <f t="shared" si="0"/>
        <v/>
      </c>
      <c r="C18" s="122"/>
      <c r="D18" s="135" t="s">
        <v>89</v>
      </c>
      <c r="E18" s="136">
        <v>0</v>
      </c>
      <c r="F18" s="136">
        <v>0.104</v>
      </c>
      <c r="G18" s="136">
        <v>0.25</v>
      </c>
      <c r="H18" s="136">
        <v>0</v>
      </c>
      <c r="I18" s="136">
        <v>0</v>
      </c>
      <c r="J18" s="137">
        <v>0</v>
      </c>
      <c r="K18" s="137">
        <v>0</v>
      </c>
      <c r="L18" s="137">
        <v>2.8000000000000001E-2</v>
      </c>
      <c r="M18" s="137">
        <v>9.6680000000000002E-2</v>
      </c>
      <c r="N18" s="138">
        <v>0.2</v>
      </c>
      <c r="O18" s="138">
        <v>0</v>
      </c>
      <c r="P18" s="138">
        <v>0</v>
      </c>
      <c r="Q18" s="160">
        <v>0</v>
      </c>
      <c r="R18" s="160">
        <v>0</v>
      </c>
      <c r="S18" s="124"/>
      <c r="T18" s="42"/>
    </row>
    <row r="19" spans="1:20" ht="48.75" customHeight="1" x14ac:dyDescent="0.2">
      <c r="A19" s="11" t="str">
        <f t="shared" si="0"/>
        <v/>
      </c>
      <c r="C19" s="122"/>
      <c r="D19" s="135" t="s">
        <v>88</v>
      </c>
      <c r="E19" s="136">
        <v>0</v>
      </c>
      <c r="F19" s="136">
        <v>0</v>
      </c>
      <c r="G19" s="136">
        <v>0</v>
      </c>
      <c r="H19" s="136">
        <v>0</v>
      </c>
      <c r="I19" s="136">
        <v>0</v>
      </c>
      <c r="J19" s="137">
        <v>0</v>
      </c>
      <c r="K19" s="137">
        <v>0</v>
      </c>
      <c r="L19" s="137">
        <v>0</v>
      </c>
      <c r="M19" s="137">
        <v>1.542E-2</v>
      </c>
      <c r="N19" s="138">
        <v>0</v>
      </c>
      <c r="O19" s="138">
        <v>0</v>
      </c>
      <c r="P19" s="138">
        <v>0</v>
      </c>
      <c r="Q19" s="160">
        <v>0</v>
      </c>
      <c r="R19" s="160">
        <v>0</v>
      </c>
      <c r="S19" s="124"/>
      <c r="T19" s="42"/>
    </row>
    <row r="20" spans="1:20" ht="48.75" customHeight="1" x14ac:dyDescent="0.2">
      <c r="A20" s="11" t="str">
        <f t="shared" si="0"/>
        <v/>
      </c>
      <c r="C20" s="122"/>
      <c r="D20" s="135" t="s">
        <v>87</v>
      </c>
      <c r="E20" s="136">
        <v>0</v>
      </c>
      <c r="F20" s="136">
        <v>0</v>
      </c>
      <c r="G20" s="136">
        <v>0</v>
      </c>
      <c r="H20" s="136">
        <v>0</v>
      </c>
      <c r="I20" s="136">
        <v>0</v>
      </c>
      <c r="J20" s="137">
        <v>0</v>
      </c>
      <c r="K20" s="137">
        <v>0</v>
      </c>
      <c r="L20" s="137">
        <v>0</v>
      </c>
      <c r="M20" s="137">
        <v>0</v>
      </c>
      <c r="N20" s="139">
        <v>0</v>
      </c>
      <c r="O20" s="139">
        <v>0</v>
      </c>
      <c r="P20" s="139">
        <v>0</v>
      </c>
      <c r="Q20" s="160">
        <v>0</v>
      </c>
      <c r="R20" s="160">
        <v>0</v>
      </c>
      <c r="S20" s="125"/>
      <c r="T20" s="43"/>
    </row>
    <row r="21" spans="1:20" ht="48.75" customHeight="1" x14ac:dyDescent="0.2">
      <c r="A21" s="11" t="str">
        <f t="shared" si="0"/>
        <v/>
      </c>
      <c r="C21" s="122"/>
      <c r="D21" s="135" t="s">
        <v>86</v>
      </c>
      <c r="E21" s="136">
        <v>0</v>
      </c>
      <c r="F21" s="136">
        <v>0</v>
      </c>
      <c r="G21" s="136">
        <v>0</v>
      </c>
      <c r="H21" s="136">
        <v>0</v>
      </c>
      <c r="I21" s="136">
        <v>9</v>
      </c>
      <c r="J21" s="137">
        <v>0</v>
      </c>
      <c r="K21" s="137">
        <v>0</v>
      </c>
      <c r="L21" s="137">
        <v>0</v>
      </c>
      <c r="M21" s="137">
        <v>0</v>
      </c>
      <c r="N21" s="139">
        <v>0</v>
      </c>
      <c r="O21" s="139">
        <v>0</v>
      </c>
      <c r="P21" s="139">
        <v>0</v>
      </c>
      <c r="Q21" s="160">
        <v>0</v>
      </c>
      <c r="R21" s="160">
        <v>0</v>
      </c>
      <c r="S21" s="125"/>
      <c r="T21" s="43"/>
    </row>
    <row r="22" spans="1:20" ht="48.75" customHeight="1" x14ac:dyDescent="0.2">
      <c r="A22" s="11" t="str">
        <f t="shared" si="0"/>
        <v/>
      </c>
      <c r="C22" s="122"/>
      <c r="D22" s="135" t="s">
        <v>85</v>
      </c>
      <c r="E22" s="136">
        <v>0</v>
      </c>
      <c r="F22" s="136">
        <v>0</v>
      </c>
      <c r="G22" s="136">
        <v>0</v>
      </c>
      <c r="H22" s="136">
        <v>0</v>
      </c>
      <c r="I22" s="136">
        <v>0</v>
      </c>
      <c r="J22" s="137">
        <v>0</v>
      </c>
      <c r="K22" s="137">
        <v>0</v>
      </c>
      <c r="L22" s="137">
        <v>0</v>
      </c>
      <c r="M22" s="137">
        <v>0</v>
      </c>
      <c r="N22" s="138">
        <v>0</v>
      </c>
      <c r="O22" s="138">
        <v>0</v>
      </c>
      <c r="P22" s="138">
        <v>0</v>
      </c>
      <c r="Q22" s="160">
        <v>0</v>
      </c>
      <c r="R22" s="160">
        <v>0</v>
      </c>
      <c r="S22" s="124"/>
      <c r="T22" s="42"/>
    </row>
    <row r="23" spans="1:20" ht="48.75" customHeight="1" x14ac:dyDescent="0.2">
      <c r="A23" s="11" t="str">
        <f t="shared" si="0"/>
        <v/>
      </c>
      <c r="C23" s="122"/>
      <c r="D23" s="135" t="s">
        <v>84</v>
      </c>
      <c r="E23" s="136">
        <v>0</v>
      </c>
      <c r="F23" s="136">
        <v>0</v>
      </c>
      <c r="G23" s="136">
        <v>0</v>
      </c>
      <c r="H23" s="136">
        <v>0</v>
      </c>
      <c r="I23" s="136">
        <v>0</v>
      </c>
      <c r="J23" s="137">
        <v>0</v>
      </c>
      <c r="K23" s="137">
        <v>2E-3</v>
      </c>
      <c r="L23" s="137">
        <v>3.0000000000000001E-3</v>
      </c>
      <c r="M23" s="137">
        <v>2.5000000000000001E-3</v>
      </c>
      <c r="N23" s="139">
        <v>0</v>
      </c>
      <c r="O23" s="139">
        <v>0</v>
      </c>
      <c r="P23" s="139">
        <v>0</v>
      </c>
      <c r="Q23" s="160">
        <v>0</v>
      </c>
      <c r="R23" s="160">
        <v>0</v>
      </c>
      <c r="S23" s="125"/>
      <c r="T23" s="43"/>
    </row>
    <row r="24" spans="1:20" ht="48.75" customHeight="1" x14ac:dyDescent="0.2">
      <c r="A24" s="11" t="str">
        <f t="shared" si="0"/>
        <v/>
      </c>
      <c r="C24" s="122"/>
      <c r="D24" s="135" t="s">
        <v>83</v>
      </c>
      <c r="E24" s="136">
        <v>0</v>
      </c>
      <c r="F24" s="136">
        <v>0.06</v>
      </c>
      <c r="G24" s="136">
        <v>0</v>
      </c>
      <c r="H24" s="136">
        <v>0</v>
      </c>
      <c r="I24" s="136">
        <v>0</v>
      </c>
      <c r="J24" s="137">
        <v>0.02</v>
      </c>
      <c r="K24" s="137">
        <v>1E-3</v>
      </c>
      <c r="L24" s="137">
        <v>0</v>
      </c>
      <c r="M24" s="137">
        <v>0</v>
      </c>
      <c r="N24" s="138">
        <v>0</v>
      </c>
      <c r="O24" s="138">
        <v>0</v>
      </c>
      <c r="P24" s="138">
        <v>0.9</v>
      </c>
      <c r="Q24" s="160">
        <v>0</v>
      </c>
      <c r="R24" s="160">
        <v>0</v>
      </c>
      <c r="S24" s="124"/>
      <c r="T24" s="42"/>
    </row>
    <row r="25" spans="1:20" ht="48.75" customHeight="1" x14ac:dyDescent="0.2">
      <c r="A25" s="11" t="str">
        <f t="shared" si="0"/>
        <v/>
      </c>
      <c r="C25" s="122"/>
      <c r="D25" s="135" t="s">
        <v>82</v>
      </c>
      <c r="E25" s="136">
        <v>0</v>
      </c>
      <c r="F25" s="136">
        <v>0</v>
      </c>
      <c r="G25" s="136">
        <v>0</v>
      </c>
      <c r="H25" s="136">
        <v>0</v>
      </c>
      <c r="I25" s="136">
        <v>0</v>
      </c>
      <c r="J25" s="137">
        <v>0</v>
      </c>
      <c r="K25" s="137">
        <v>0</v>
      </c>
      <c r="L25" s="137">
        <v>0</v>
      </c>
      <c r="M25" s="137">
        <v>0</v>
      </c>
      <c r="N25" s="139">
        <v>0</v>
      </c>
      <c r="O25" s="139">
        <v>0</v>
      </c>
      <c r="P25" s="139">
        <v>0</v>
      </c>
      <c r="Q25" s="160">
        <v>0</v>
      </c>
      <c r="R25" s="160">
        <v>0</v>
      </c>
      <c r="S25" s="125"/>
      <c r="T25" s="43"/>
    </row>
    <row r="26" spans="1:20" ht="48.75" customHeight="1" x14ac:dyDescent="0.2">
      <c r="A26" s="11" t="str">
        <f t="shared" si="0"/>
        <v/>
      </c>
      <c r="C26" s="122"/>
      <c r="D26" s="135" t="s">
        <v>81</v>
      </c>
      <c r="E26" s="136">
        <v>0</v>
      </c>
      <c r="F26" s="136">
        <v>0</v>
      </c>
      <c r="G26" s="136">
        <v>0</v>
      </c>
      <c r="H26" s="136">
        <v>0</v>
      </c>
      <c r="I26" s="136">
        <v>0</v>
      </c>
      <c r="J26" s="137">
        <v>0</v>
      </c>
      <c r="K26" s="137">
        <v>0</v>
      </c>
      <c r="L26" s="137">
        <v>0</v>
      </c>
      <c r="M26" s="137">
        <v>0</v>
      </c>
      <c r="N26" s="139">
        <v>0</v>
      </c>
      <c r="O26" s="139">
        <v>0</v>
      </c>
      <c r="P26" s="139">
        <v>0</v>
      </c>
      <c r="Q26" s="160">
        <v>0</v>
      </c>
      <c r="R26" s="160">
        <v>0</v>
      </c>
      <c r="S26" s="125"/>
      <c r="T26" s="43"/>
    </row>
    <row r="27" spans="1:20" ht="48.75" customHeight="1" x14ac:dyDescent="0.2">
      <c r="A27" s="11" t="str">
        <f t="shared" si="0"/>
        <v/>
      </c>
      <c r="C27" s="122"/>
      <c r="D27" s="135" t="s">
        <v>80</v>
      </c>
      <c r="E27" s="136">
        <v>0</v>
      </c>
      <c r="F27" s="136">
        <v>0</v>
      </c>
      <c r="G27" s="136">
        <v>0</v>
      </c>
      <c r="H27" s="136">
        <v>0</v>
      </c>
      <c r="I27" s="136">
        <v>0</v>
      </c>
      <c r="J27" s="137">
        <v>1.0000000000000001E-5</v>
      </c>
      <c r="K27" s="137">
        <v>0</v>
      </c>
      <c r="L27" s="137">
        <v>0</v>
      </c>
      <c r="M27" s="137">
        <v>0</v>
      </c>
      <c r="N27" s="139">
        <v>0</v>
      </c>
      <c r="O27" s="139">
        <v>0</v>
      </c>
      <c r="P27" s="139">
        <v>0</v>
      </c>
      <c r="Q27" s="160">
        <v>0</v>
      </c>
      <c r="R27" s="160">
        <v>0</v>
      </c>
      <c r="S27" s="125"/>
      <c r="T27" s="43"/>
    </row>
    <row r="28" spans="1:20" ht="48.75" customHeight="1" x14ac:dyDescent="0.2">
      <c r="A28" s="11" t="str">
        <f t="shared" si="0"/>
        <v/>
      </c>
      <c r="C28" s="122"/>
      <c r="D28" s="135" t="s">
        <v>79</v>
      </c>
      <c r="E28" s="136">
        <v>0</v>
      </c>
      <c r="F28" s="136">
        <v>0</v>
      </c>
      <c r="G28" s="136">
        <v>0</v>
      </c>
      <c r="H28" s="136">
        <v>0</v>
      </c>
      <c r="I28" s="136">
        <v>0</v>
      </c>
      <c r="J28" s="137">
        <v>0</v>
      </c>
      <c r="K28" s="137">
        <v>0</v>
      </c>
      <c r="L28" s="137">
        <v>0</v>
      </c>
      <c r="M28" s="137">
        <v>0</v>
      </c>
      <c r="N28" s="139">
        <v>0</v>
      </c>
      <c r="O28" s="139">
        <v>0</v>
      </c>
      <c r="P28" s="139">
        <v>0</v>
      </c>
      <c r="Q28" s="160">
        <v>0</v>
      </c>
      <c r="R28" s="160">
        <v>0</v>
      </c>
      <c r="S28" s="125"/>
      <c r="T28" s="43"/>
    </row>
    <row r="29" spans="1:20" ht="48.75" customHeight="1" x14ac:dyDescent="0.2">
      <c r="A29" s="11" t="str">
        <f t="shared" si="0"/>
        <v/>
      </c>
      <c r="C29" s="122"/>
      <c r="D29" s="135" t="s">
        <v>78</v>
      </c>
      <c r="E29" s="136">
        <v>0</v>
      </c>
      <c r="F29" s="136">
        <v>0</v>
      </c>
      <c r="G29" s="136">
        <v>0</v>
      </c>
      <c r="H29" s="136">
        <v>0</v>
      </c>
      <c r="I29" s="136">
        <v>0</v>
      </c>
      <c r="J29" s="137">
        <v>0</v>
      </c>
      <c r="K29" s="137">
        <v>1E-3</v>
      </c>
      <c r="L29" s="137">
        <v>0</v>
      </c>
      <c r="M29" s="137">
        <v>0</v>
      </c>
      <c r="N29" s="139">
        <v>0</v>
      </c>
      <c r="O29" s="139">
        <v>0</v>
      </c>
      <c r="P29" s="139">
        <v>0</v>
      </c>
      <c r="Q29" s="160">
        <v>0</v>
      </c>
      <c r="R29" s="160">
        <v>0</v>
      </c>
      <c r="S29" s="125"/>
      <c r="T29" s="43"/>
    </row>
    <row r="30" spans="1:20" ht="48.75" customHeight="1" x14ac:dyDescent="0.2">
      <c r="A30" s="11" t="str">
        <f t="shared" si="0"/>
        <v/>
      </c>
      <c r="C30" s="122"/>
      <c r="D30" s="135" t="s">
        <v>77</v>
      </c>
      <c r="E30" s="136">
        <v>0</v>
      </c>
      <c r="F30" s="136">
        <v>0</v>
      </c>
      <c r="G30" s="136">
        <v>0</v>
      </c>
      <c r="H30" s="136">
        <v>0</v>
      </c>
      <c r="I30" s="136">
        <v>0</v>
      </c>
      <c r="J30" s="137">
        <v>0</v>
      </c>
      <c r="K30" s="137">
        <v>0</v>
      </c>
      <c r="L30" s="137">
        <v>0</v>
      </c>
      <c r="M30" s="137">
        <v>0</v>
      </c>
      <c r="N30" s="139">
        <v>0</v>
      </c>
      <c r="O30" s="139">
        <v>0</v>
      </c>
      <c r="P30" s="139">
        <v>0</v>
      </c>
      <c r="Q30" s="160">
        <v>0</v>
      </c>
      <c r="R30" s="160">
        <v>0</v>
      </c>
      <c r="S30" s="125"/>
      <c r="T30" s="43"/>
    </row>
    <row r="31" spans="1:20" ht="48.75" customHeight="1" x14ac:dyDescent="0.2">
      <c r="A31" s="11" t="str">
        <f t="shared" si="0"/>
        <v/>
      </c>
      <c r="C31" s="122"/>
      <c r="D31" s="135" t="s">
        <v>76</v>
      </c>
      <c r="E31" s="136">
        <v>0</v>
      </c>
      <c r="F31" s="136">
        <v>0</v>
      </c>
      <c r="G31" s="136">
        <v>0</v>
      </c>
      <c r="H31" s="136">
        <v>0</v>
      </c>
      <c r="I31" s="136">
        <v>0</v>
      </c>
      <c r="J31" s="137">
        <v>0</v>
      </c>
      <c r="K31" s="137">
        <v>0</v>
      </c>
      <c r="L31" s="137">
        <v>0</v>
      </c>
      <c r="M31" s="137">
        <v>0</v>
      </c>
      <c r="N31" s="139">
        <v>0</v>
      </c>
      <c r="O31" s="139">
        <v>0</v>
      </c>
      <c r="P31" s="139">
        <v>0</v>
      </c>
      <c r="Q31" s="160">
        <v>0</v>
      </c>
      <c r="R31" s="160">
        <v>0</v>
      </c>
      <c r="S31" s="125"/>
      <c r="T31" s="43"/>
    </row>
    <row r="32" spans="1:20" ht="48.75" customHeight="1" x14ac:dyDescent="0.2">
      <c r="A32" s="11" t="str">
        <f t="shared" si="0"/>
        <v/>
      </c>
      <c r="C32" s="122"/>
      <c r="D32" s="135" t="s">
        <v>75</v>
      </c>
      <c r="E32" s="136">
        <v>0</v>
      </c>
      <c r="F32" s="136">
        <v>0</v>
      </c>
      <c r="G32" s="136">
        <v>0</v>
      </c>
      <c r="H32" s="136">
        <v>0</v>
      </c>
      <c r="I32" s="136">
        <v>0</v>
      </c>
      <c r="J32" s="137">
        <v>0</v>
      </c>
      <c r="K32" s="137">
        <v>0</v>
      </c>
      <c r="L32" s="137">
        <v>0</v>
      </c>
      <c r="M32" s="137">
        <v>0</v>
      </c>
      <c r="N32" s="139">
        <v>0</v>
      </c>
      <c r="O32" s="139">
        <v>0</v>
      </c>
      <c r="P32" s="139">
        <v>0</v>
      </c>
      <c r="Q32" s="160">
        <v>0</v>
      </c>
      <c r="R32" s="160">
        <v>0</v>
      </c>
      <c r="S32" s="125"/>
      <c r="T32" s="43"/>
    </row>
    <row r="33" spans="1:20" ht="48.75" customHeight="1" x14ac:dyDescent="0.2">
      <c r="A33" s="11" t="str">
        <f t="shared" si="0"/>
        <v/>
      </c>
      <c r="C33" s="122"/>
      <c r="D33" s="135" t="s">
        <v>74</v>
      </c>
      <c r="E33" s="136">
        <v>0</v>
      </c>
      <c r="F33" s="136">
        <v>0</v>
      </c>
      <c r="G33" s="136">
        <v>0</v>
      </c>
      <c r="H33" s="136">
        <v>0</v>
      </c>
      <c r="I33" s="136">
        <v>0</v>
      </c>
      <c r="J33" s="137">
        <v>0</v>
      </c>
      <c r="K33" s="137">
        <v>0</v>
      </c>
      <c r="L33" s="137">
        <v>0</v>
      </c>
      <c r="M33" s="137">
        <v>0</v>
      </c>
      <c r="N33" s="139">
        <v>0</v>
      </c>
      <c r="O33" s="139">
        <v>0</v>
      </c>
      <c r="P33" s="139">
        <v>0</v>
      </c>
      <c r="Q33" s="160">
        <v>0</v>
      </c>
      <c r="R33" s="160">
        <v>0</v>
      </c>
      <c r="S33" s="125"/>
      <c r="T33" s="43"/>
    </row>
    <row r="34" spans="1:20" ht="48.75" customHeight="1" x14ac:dyDescent="0.2">
      <c r="A34" s="11" t="str">
        <f t="shared" si="0"/>
        <v/>
      </c>
      <c r="C34" s="122"/>
      <c r="D34" s="135" t="s">
        <v>73</v>
      </c>
      <c r="E34" s="136">
        <v>0</v>
      </c>
      <c r="F34" s="136">
        <v>0</v>
      </c>
      <c r="G34" s="136">
        <v>0</v>
      </c>
      <c r="H34" s="136">
        <v>0</v>
      </c>
      <c r="I34" s="136">
        <v>0</v>
      </c>
      <c r="J34" s="137">
        <v>0</v>
      </c>
      <c r="K34" s="137">
        <v>0</v>
      </c>
      <c r="L34" s="137">
        <v>0</v>
      </c>
      <c r="M34" s="137">
        <v>0</v>
      </c>
      <c r="N34" s="139">
        <v>0</v>
      </c>
      <c r="O34" s="139">
        <v>0</v>
      </c>
      <c r="P34" s="139">
        <v>0</v>
      </c>
      <c r="Q34" s="160">
        <v>0</v>
      </c>
      <c r="R34" s="160">
        <v>0</v>
      </c>
      <c r="S34" s="125"/>
      <c r="T34" s="43"/>
    </row>
    <row r="35" spans="1:20" ht="48.75" customHeight="1" x14ac:dyDescent="0.2">
      <c r="A35" s="11" t="str">
        <f t="shared" si="0"/>
        <v/>
      </c>
      <c r="C35" s="122"/>
      <c r="D35" s="135" t="s">
        <v>72</v>
      </c>
      <c r="E35" s="136">
        <v>0</v>
      </c>
      <c r="F35" s="136">
        <v>0</v>
      </c>
      <c r="G35" s="136">
        <v>8.0000000000000004E-4</v>
      </c>
      <c r="H35" s="136">
        <v>0</v>
      </c>
      <c r="I35" s="136">
        <v>0</v>
      </c>
      <c r="J35" s="137">
        <v>2E-3</v>
      </c>
      <c r="K35" s="137">
        <v>2.5000000000000001E-2</v>
      </c>
      <c r="L35" s="137">
        <v>1E-3</v>
      </c>
      <c r="M35" s="137">
        <v>0</v>
      </c>
      <c r="N35" s="138">
        <v>0</v>
      </c>
      <c r="O35" s="138">
        <v>0</v>
      </c>
      <c r="P35" s="138">
        <v>0</v>
      </c>
      <c r="Q35" s="160">
        <v>0</v>
      </c>
      <c r="R35" s="160">
        <v>0</v>
      </c>
      <c r="S35" s="124"/>
      <c r="T35" s="42"/>
    </row>
    <row r="36" spans="1:20" ht="48.75" customHeight="1" x14ac:dyDescent="0.2">
      <c r="A36" s="11" t="str">
        <f t="shared" si="0"/>
        <v/>
      </c>
      <c r="C36" s="122"/>
      <c r="D36" s="135" t="s">
        <v>71</v>
      </c>
      <c r="E36" s="136">
        <v>0</v>
      </c>
      <c r="F36" s="136">
        <v>0</v>
      </c>
      <c r="G36" s="136">
        <v>0</v>
      </c>
      <c r="H36" s="136">
        <v>0</v>
      </c>
      <c r="I36" s="136">
        <v>0</v>
      </c>
      <c r="J36" s="137">
        <v>0</v>
      </c>
      <c r="K36" s="137">
        <v>0</v>
      </c>
      <c r="L36" s="137">
        <v>0</v>
      </c>
      <c r="M36" s="137">
        <v>0</v>
      </c>
      <c r="N36" s="139">
        <v>0</v>
      </c>
      <c r="O36" s="139">
        <v>0</v>
      </c>
      <c r="P36" s="139">
        <v>0</v>
      </c>
      <c r="Q36" s="160">
        <v>0</v>
      </c>
      <c r="R36" s="160">
        <v>0</v>
      </c>
      <c r="S36" s="125"/>
      <c r="T36" s="43"/>
    </row>
    <row r="37" spans="1:20" ht="48.75" customHeight="1" x14ac:dyDescent="0.2">
      <c r="A37" s="11" t="str">
        <f t="shared" si="0"/>
        <v/>
      </c>
      <c r="C37" s="122"/>
      <c r="D37" s="135" t="s">
        <v>70</v>
      </c>
      <c r="E37" s="136">
        <v>0</v>
      </c>
      <c r="F37" s="136">
        <v>0</v>
      </c>
      <c r="G37" s="136">
        <v>0</v>
      </c>
      <c r="H37" s="136">
        <v>0</v>
      </c>
      <c r="I37" s="136">
        <v>0</v>
      </c>
      <c r="J37" s="137">
        <v>0</v>
      </c>
      <c r="K37" s="137">
        <v>0</v>
      </c>
      <c r="L37" s="137">
        <v>0</v>
      </c>
      <c r="M37" s="137">
        <v>0</v>
      </c>
      <c r="N37" s="139">
        <v>0</v>
      </c>
      <c r="O37" s="139">
        <v>0</v>
      </c>
      <c r="P37" s="139">
        <v>0.8</v>
      </c>
      <c r="Q37" s="160">
        <v>0</v>
      </c>
      <c r="R37" s="160">
        <v>0</v>
      </c>
      <c r="S37" s="125"/>
      <c r="T37" s="43"/>
    </row>
    <row r="38" spans="1:20" ht="48.75" customHeight="1" x14ac:dyDescent="0.2">
      <c r="A38" s="11" t="str">
        <f t="shared" si="0"/>
        <v/>
      </c>
      <c r="C38" s="122"/>
      <c r="D38" s="135" t="s">
        <v>69</v>
      </c>
      <c r="E38" s="136">
        <v>0</v>
      </c>
      <c r="F38" s="136">
        <v>0</v>
      </c>
      <c r="G38" s="136">
        <v>0</v>
      </c>
      <c r="H38" s="136">
        <v>0</v>
      </c>
      <c r="I38" s="136">
        <v>0</v>
      </c>
      <c r="J38" s="137">
        <v>0</v>
      </c>
      <c r="K38" s="137">
        <v>0</v>
      </c>
      <c r="L38" s="137">
        <v>0</v>
      </c>
      <c r="M38" s="137">
        <v>0</v>
      </c>
      <c r="N38" s="139">
        <v>0</v>
      </c>
      <c r="O38" s="139">
        <v>0</v>
      </c>
      <c r="P38" s="139">
        <v>0</v>
      </c>
      <c r="Q38" s="160">
        <v>0</v>
      </c>
      <c r="R38" s="160">
        <v>0</v>
      </c>
      <c r="S38" s="125"/>
      <c r="T38" s="43"/>
    </row>
    <row r="39" spans="1:20" ht="48.75" customHeight="1" x14ac:dyDescent="0.2">
      <c r="A39" s="11" t="str">
        <f t="shared" si="0"/>
        <v/>
      </c>
      <c r="C39" s="122"/>
      <c r="D39" s="135" t="s">
        <v>68</v>
      </c>
      <c r="E39" s="136">
        <v>0</v>
      </c>
      <c r="F39" s="136">
        <v>0</v>
      </c>
      <c r="G39" s="136">
        <v>0</v>
      </c>
      <c r="H39" s="136">
        <v>0</v>
      </c>
      <c r="I39" s="136">
        <v>0</v>
      </c>
      <c r="J39" s="137">
        <v>0</v>
      </c>
      <c r="K39" s="137">
        <v>0</v>
      </c>
      <c r="L39" s="137">
        <v>0</v>
      </c>
      <c r="M39" s="137">
        <v>0</v>
      </c>
      <c r="N39" s="139">
        <v>0</v>
      </c>
      <c r="O39" s="139">
        <v>0</v>
      </c>
      <c r="P39" s="139">
        <v>0</v>
      </c>
      <c r="Q39" s="160">
        <v>0</v>
      </c>
      <c r="R39" s="160">
        <v>0</v>
      </c>
      <c r="S39" s="125"/>
      <c r="T39" s="43"/>
    </row>
    <row r="40" spans="1:20" ht="48.75" customHeight="1" x14ac:dyDescent="0.2">
      <c r="A40" s="11" t="str">
        <f t="shared" si="0"/>
        <v/>
      </c>
      <c r="C40" s="122"/>
      <c r="D40" s="135" t="s">
        <v>67</v>
      </c>
      <c r="E40" s="136">
        <v>0</v>
      </c>
      <c r="F40" s="136">
        <v>0</v>
      </c>
      <c r="G40" s="136">
        <v>0</v>
      </c>
      <c r="H40" s="136">
        <v>0</v>
      </c>
      <c r="I40" s="136">
        <v>0</v>
      </c>
      <c r="J40" s="137">
        <v>0</v>
      </c>
      <c r="K40" s="137">
        <v>0</v>
      </c>
      <c r="L40" s="137">
        <v>0</v>
      </c>
      <c r="M40" s="137">
        <v>2.8999999999999998E-3</v>
      </c>
      <c r="N40" s="139">
        <v>0</v>
      </c>
      <c r="O40" s="139">
        <v>0</v>
      </c>
      <c r="P40" s="139">
        <v>0</v>
      </c>
      <c r="Q40" s="160">
        <v>0</v>
      </c>
      <c r="R40" s="160">
        <v>0</v>
      </c>
      <c r="S40" s="125"/>
      <c r="T40" s="43"/>
    </row>
    <row r="41" spans="1:20" ht="48.75" customHeight="1" x14ac:dyDescent="0.2">
      <c r="A41" s="11" t="str">
        <f t="shared" si="0"/>
        <v/>
      </c>
      <c r="C41" s="122"/>
      <c r="D41" s="135" t="s">
        <v>66</v>
      </c>
      <c r="E41" s="136">
        <v>0</v>
      </c>
      <c r="F41" s="136">
        <v>0</v>
      </c>
      <c r="G41" s="136">
        <v>0</v>
      </c>
      <c r="H41" s="136">
        <v>0</v>
      </c>
      <c r="I41" s="136">
        <v>0</v>
      </c>
      <c r="J41" s="137">
        <v>0</v>
      </c>
      <c r="K41" s="137">
        <v>0</v>
      </c>
      <c r="L41" s="137">
        <v>0</v>
      </c>
      <c r="M41" s="137">
        <v>0</v>
      </c>
      <c r="N41" s="139">
        <v>0</v>
      </c>
      <c r="O41" s="139">
        <v>0</v>
      </c>
      <c r="P41" s="139">
        <v>0</v>
      </c>
      <c r="Q41" s="160">
        <v>0</v>
      </c>
      <c r="R41" s="160">
        <v>0</v>
      </c>
      <c r="S41" s="125"/>
      <c r="T41" s="43"/>
    </row>
    <row r="42" spans="1:20" ht="48.75" customHeight="1" x14ac:dyDescent="0.2">
      <c r="A42" s="11" t="str">
        <f t="shared" si="0"/>
        <v/>
      </c>
      <c r="C42" s="122"/>
      <c r="D42" s="135" t="s">
        <v>65</v>
      </c>
      <c r="E42" s="136">
        <v>0</v>
      </c>
      <c r="F42" s="136">
        <v>0</v>
      </c>
      <c r="G42" s="136">
        <v>0</v>
      </c>
      <c r="H42" s="136">
        <v>0</v>
      </c>
      <c r="I42" s="136">
        <v>0</v>
      </c>
      <c r="J42" s="137">
        <v>0</v>
      </c>
      <c r="K42" s="137">
        <v>0</v>
      </c>
      <c r="L42" s="137">
        <v>0</v>
      </c>
      <c r="M42" s="137">
        <v>0</v>
      </c>
      <c r="N42" s="138">
        <v>0.6</v>
      </c>
      <c r="O42" s="138">
        <v>0</v>
      </c>
      <c r="P42" s="138">
        <v>0</v>
      </c>
      <c r="Q42" s="160">
        <v>0</v>
      </c>
      <c r="R42" s="160">
        <v>0</v>
      </c>
      <c r="S42" s="124"/>
      <c r="T42" s="42"/>
    </row>
    <row r="43" spans="1:20" ht="48.75" customHeight="1" x14ac:dyDescent="0.2">
      <c r="A43" s="11" t="str">
        <f t="shared" si="0"/>
        <v/>
      </c>
      <c r="C43" s="122"/>
      <c r="D43" s="135" t="s">
        <v>64</v>
      </c>
      <c r="E43" s="136">
        <v>0</v>
      </c>
      <c r="F43" s="136">
        <v>0</v>
      </c>
      <c r="G43" s="136">
        <v>0</v>
      </c>
      <c r="H43" s="136">
        <v>0</v>
      </c>
      <c r="I43" s="136">
        <v>0</v>
      </c>
      <c r="J43" s="137">
        <v>0</v>
      </c>
      <c r="K43" s="137">
        <v>0</v>
      </c>
      <c r="L43" s="137">
        <v>0</v>
      </c>
      <c r="M43" s="137">
        <v>0</v>
      </c>
      <c r="N43" s="139">
        <v>0</v>
      </c>
      <c r="O43" s="139">
        <v>0</v>
      </c>
      <c r="P43" s="139">
        <v>0</v>
      </c>
      <c r="Q43" s="160">
        <v>0</v>
      </c>
      <c r="R43" s="160">
        <v>0</v>
      </c>
      <c r="S43" s="125"/>
      <c r="T43" s="43"/>
    </row>
    <row r="44" spans="1:20" ht="48.75" customHeight="1" x14ac:dyDescent="0.2">
      <c r="A44" s="11" t="str">
        <f t="shared" si="0"/>
        <v/>
      </c>
      <c r="C44" s="122"/>
      <c r="D44" s="135" t="s">
        <v>63</v>
      </c>
      <c r="E44" s="136">
        <v>0</v>
      </c>
      <c r="F44" s="136">
        <v>0</v>
      </c>
      <c r="G44" s="136">
        <v>0</v>
      </c>
      <c r="H44" s="136">
        <v>0</v>
      </c>
      <c r="I44" s="136">
        <v>0</v>
      </c>
      <c r="J44" s="137">
        <v>0</v>
      </c>
      <c r="K44" s="137">
        <v>0</v>
      </c>
      <c r="L44" s="137">
        <v>0</v>
      </c>
      <c r="M44" s="137">
        <v>0</v>
      </c>
      <c r="N44" s="139">
        <v>0</v>
      </c>
      <c r="O44" s="139">
        <v>0</v>
      </c>
      <c r="P44" s="139">
        <v>0</v>
      </c>
      <c r="Q44" s="160">
        <v>0</v>
      </c>
      <c r="R44" s="160">
        <v>0</v>
      </c>
      <c r="S44" s="125"/>
      <c r="T44" s="43"/>
    </row>
    <row r="45" spans="1:20" ht="48.75" customHeight="1" x14ac:dyDescent="0.2">
      <c r="A45" s="11" t="str">
        <f t="shared" si="0"/>
        <v/>
      </c>
      <c r="C45" s="122"/>
      <c r="D45" s="135" t="s">
        <v>62</v>
      </c>
      <c r="E45" s="136">
        <v>0</v>
      </c>
      <c r="F45" s="136">
        <v>0</v>
      </c>
      <c r="G45" s="136">
        <v>0</v>
      </c>
      <c r="H45" s="136">
        <v>0</v>
      </c>
      <c r="I45" s="136">
        <v>0</v>
      </c>
      <c r="J45" s="137">
        <v>0</v>
      </c>
      <c r="K45" s="137">
        <v>0</v>
      </c>
      <c r="L45" s="137">
        <v>0</v>
      </c>
      <c r="M45" s="137">
        <v>0</v>
      </c>
      <c r="N45" s="139">
        <v>0</v>
      </c>
      <c r="O45" s="139">
        <v>0</v>
      </c>
      <c r="P45" s="139">
        <v>0</v>
      </c>
      <c r="Q45" s="160">
        <v>0</v>
      </c>
      <c r="R45" s="160">
        <v>0</v>
      </c>
      <c r="S45" s="125"/>
      <c r="T45" s="43"/>
    </row>
    <row r="46" spans="1:20" ht="48.75" customHeight="1" x14ac:dyDescent="0.2">
      <c r="A46" s="11" t="str">
        <f t="shared" si="0"/>
        <v/>
      </c>
      <c r="C46" s="122"/>
      <c r="D46" s="135" t="s">
        <v>61</v>
      </c>
      <c r="E46" s="136">
        <v>0</v>
      </c>
      <c r="F46" s="136">
        <v>0</v>
      </c>
      <c r="G46" s="136">
        <v>0</v>
      </c>
      <c r="H46" s="136">
        <v>0</v>
      </c>
      <c r="I46" s="136">
        <v>0</v>
      </c>
      <c r="J46" s="137">
        <v>0</v>
      </c>
      <c r="K46" s="137">
        <v>0</v>
      </c>
      <c r="L46" s="137">
        <v>0</v>
      </c>
      <c r="M46" s="137">
        <v>9.5199999999999989E-3</v>
      </c>
      <c r="N46" s="138">
        <v>0</v>
      </c>
      <c r="O46" s="138">
        <v>0</v>
      </c>
      <c r="P46" s="138">
        <v>0</v>
      </c>
      <c r="Q46" s="160">
        <v>0</v>
      </c>
      <c r="R46" s="160">
        <v>0</v>
      </c>
      <c r="S46" s="124"/>
      <c r="T46" s="42"/>
    </row>
    <row r="47" spans="1:20" ht="48.75" customHeight="1" x14ac:dyDescent="0.2">
      <c r="A47" s="11" t="str">
        <f t="shared" si="0"/>
        <v/>
      </c>
      <c r="C47" s="122"/>
      <c r="D47" s="135" t="s">
        <v>60</v>
      </c>
      <c r="E47" s="136">
        <v>0</v>
      </c>
      <c r="F47" s="136">
        <v>0</v>
      </c>
      <c r="G47" s="136">
        <v>0</v>
      </c>
      <c r="H47" s="136">
        <v>0</v>
      </c>
      <c r="I47" s="136">
        <v>0</v>
      </c>
      <c r="J47" s="137">
        <v>0</v>
      </c>
      <c r="K47" s="137">
        <v>0</v>
      </c>
      <c r="L47" s="137">
        <v>0</v>
      </c>
      <c r="M47" s="137">
        <v>0</v>
      </c>
      <c r="N47" s="139">
        <v>0</v>
      </c>
      <c r="O47" s="139">
        <v>0</v>
      </c>
      <c r="P47" s="139">
        <v>0</v>
      </c>
      <c r="Q47" s="160">
        <v>0</v>
      </c>
      <c r="R47" s="160">
        <v>0</v>
      </c>
      <c r="S47" s="125"/>
      <c r="T47" s="43"/>
    </row>
    <row r="48" spans="1:20" ht="48.75" customHeight="1" x14ac:dyDescent="0.2">
      <c r="A48" s="11" t="str">
        <f t="shared" si="0"/>
        <v/>
      </c>
      <c r="C48" s="122"/>
      <c r="D48" s="135" t="s">
        <v>59</v>
      </c>
      <c r="E48" s="136">
        <v>0</v>
      </c>
      <c r="F48" s="136">
        <v>0</v>
      </c>
      <c r="G48" s="136">
        <v>0</v>
      </c>
      <c r="H48" s="136">
        <v>3.7000000000000002E-3</v>
      </c>
      <c r="I48" s="136">
        <v>0</v>
      </c>
      <c r="J48" s="137">
        <v>0</v>
      </c>
      <c r="K48" s="137">
        <v>0</v>
      </c>
      <c r="L48" s="137">
        <v>0</v>
      </c>
      <c r="M48" s="137">
        <v>0</v>
      </c>
      <c r="N48" s="139">
        <v>0</v>
      </c>
      <c r="O48" s="139">
        <v>0</v>
      </c>
      <c r="P48" s="139">
        <v>0</v>
      </c>
      <c r="Q48" s="160">
        <v>0</v>
      </c>
      <c r="R48" s="160">
        <v>0</v>
      </c>
      <c r="S48" s="125"/>
      <c r="T48" s="43"/>
    </row>
    <row r="49" spans="1:20" ht="48.75" customHeight="1" x14ac:dyDescent="0.2">
      <c r="A49" s="11" t="str">
        <f t="shared" si="0"/>
        <v/>
      </c>
      <c r="C49" s="122"/>
      <c r="D49" s="135" t="s">
        <v>58</v>
      </c>
      <c r="E49" s="136">
        <v>0</v>
      </c>
      <c r="F49" s="136">
        <v>0</v>
      </c>
      <c r="G49" s="136">
        <v>0</v>
      </c>
      <c r="H49" s="136">
        <v>0</v>
      </c>
      <c r="I49" s="136">
        <v>0</v>
      </c>
      <c r="J49" s="137">
        <v>0</v>
      </c>
      <c r="K49" s="137">
        <v>0</v>
      </c>
      <c r="L49" s="137">
        <v>0</v>
      </c>
      <c r="M49" s="137">
        <v>0</v>
      </c>
      <c r="N49" s="139">
        <v>0</v>
      </c>
      <c r="O49" s="139">
        <v>0</v>
      </c>
      <c r="P49" s="139">
        <v>0</v>
      </c>
      <c r="Q49" s="160">
        <v>0</v>
      </c>
      <c r="R49" s="160">
        <v>0</v>
      </c>
      <c r="S49" s="125"/>
      <c r="T49" s="43"/>
    </row>
    <row r="50" spans="1:20" ht="48.75" customHeight="1" x14ac:dyDescent="0.2">
      <c r="A50" s="11" t="str">
        <f t="shared" si="0"/>
        <v/>
      </c>
      <c r="C50" s="122"/>
      <c r="D50" s="135" t="s">
        <v>57</v>
      </c>
      <c r="E50" s="136">
        <v>0</v>
      </c>
      <c r="F50" s="136">
        <v>0</v>
      </c>
      <c r="G50" s="136">
        <v>0</v>
      </c>
      <c r="H50" s="136">
        <v>0</v>
      </c>
      <c r="I50" s="136">
        <v>0</v>
      </c>
      <c r="J50" s="137">
        <v>0</v>
      </c>
      <c r="K50" s="137">
        <v>0</v>
      </c>
      <c r="L50" s="137">
        <v>0</v>
      </c>
      <c r="M50" s="137">
        <v>0</v>
      </c>
      <c r="N50" s="139">
        <v>0</v>
      </c>
      <c r="O50" s="139">
        <v>0</v>
      </c>
      <c r="P50" s="139">
        <v>0</v>
      </c>
      <c r="Q50" s="160">
        <v>0</v>
      </c>
      <c r="R50" s="160">
        <v>0</v>
      </c>
      <c r="S50" s="125"/>
      <c r="T50" s="43"/>
    </row>
    <row r="51" spans="1:20" ht="48.75" customHeight="1" x14ac:dyDescent="0.2">
      <c r="A51" s="11" t="str">
        <f t="shared" si="0"/>
        <v/>
      </c>
      <c r="C51" s="122"/>
      <c r="D51" s="135" t="s">
        <v>56</v>
      </c>
      <c r="E51" s="136">
        <v>0</v>
      </c>
      <c r="F51" s="136">
        <v>0</v>
      </c>
      <c r="G51" s="136">
        <v>0</v>
      </c>
      <c r="H51" s="136">
        <v>0</v>
      </c>
      <c r="I51" s="136">
        <v>0</v>
      </c>
      <c r="J51" s="137">
        <v>0</v>
      </c>
      <c r="K51" s="137">
        <v>0</v>
      </c>
      <c r="L51" s="137">
        <v>0</v>
      </c>
      <c r="M51" s="137">
        <v>0</v>
      </c>
      <c r="N51" s="139">
        <v>0</v>
      </c>
      <c r="O51" s="139">
        <v>0</v>
      </c>
      <c r="P51" s="139">
        <v>0</v>
      </c>
      <c r="Q51" s="160">
        <v>0</v>
      </c>
      <c r="R51" s="160">
        <v>0</v>
      </c>
      <c r="S51" s="125"/>
      <c r="T51" s="43"/>
    </row>
    <row r="52" spans="1:20" ht="48.75" customHeight="1" x14ac:dyDescent="0.2">
      <c r="A52" s="11" t="str">
        <f t="shared" si="0"/>
        <v/>
      </c>
      <c r="C52" s="122"/>
      <c r="D52" s="135" t="s">
        <v>103</v>
      </c>
      <c r="E52" s="136">
        <v>0</v>
      </c>
      <c r="F52" s="136">
        <v>0</v>
      </c>
      <c r="G52" s="136">
        <v>6.633</v>
      </c>
      <c r="H52" s="136">
        <v>0</v>
      </c>
      <c r="I52" s="136">
        <v>0</v>
      </c>
      <c r="J52" s="137">
        <v>0</v>
      </c>
      <c r="K52" s="137">
        <v>0</v>
      </c>
      <c r="L52" s="137">
        <v>0</v>
      </c>
      <c r="M52" s="137">
        <v>0.3196</v>
      </c>
      <c r="N52" s="138">
        <v>0</v>
      </c>
      <c r="O52" s="138">
        <v>0</v>
      </c>
      <c r="P52" s="138">
        <v>0</v>
      </c>
      <c r="Q52" s="160">
        <v>0</v>
      </c>
      <c r="R52" s="160">
        <v>0</v>
      </c>
      <c r="S52" s="124"/>
      <c r="T52" s="42"/>
    </row>
    <row r="53" spans="1:20" ht="48.75" customHeight="1" x14ac:dyDescent="0.2">
      <c r="A53" s="11" t="str">
        <f t="shared" si="0"/>
        <v/>
      </c>
      <c r="C53" s="122"/>
      <c r="D53" s="135" t="s">
        <v>55</v>
      </c>
      <c r="E53" s="136">
        <v>0</v>
      </c>
      <c r="F53" s="136">
        <v>0</v>
      </c>
      <c r="G53" s="136">
        <v>0</v>
      </c>
      <c r="H53" s="136">
        <v>0</v>
      </c>
      <c r="I53" s="136">
        <v>0</v>
      </c>
      <c r="J53" s="137">
        <v>0</v>
      </c>
      <c r="K53" s="137">
        <v>0</v>
      </c>
      <c r="L53" s="137">
        <v>0</v>
      </c>
      <c r="M53" s="137">
        <v>0</v>
      </c>
      <c r="N53" s="139">
        <v>0</v>
      </c>
      <c r="O53" s="139">
        <v>0</v>
      </c>
      <c r="P53" s="139">
        <v>0</v>
      </c>
      <c r="Q53" s="160">
        <v>0</v>
      </c>
      <c r="R53" s="160">
        <v>0</v>
      </c>
      <c r="S53" s="125"/>
      <c r="T53" s="43"/>
    </row>
    <row r="54" spans="1:20" ht="48.75" customHeight="1" x14ac:dyDescent="0.2">
      <c r="A54" s="11" t="str">
        <f t="shared" si="0"/>
        <v/>
      </c>
      <c r="C54" s="122"/>
      <c r="D54" s="135" t="s">
        <v>54</v>
      </c>
      <c r="E54" s="136">
        <v>0</v>
      </c>
      <c r="F54" s="136">
        <v>0</v>
      </c>
      <c r="G54" s="136">
        <v>0</v>
      </c>
      <c r="H54" s="136">
        <v>0</v>
      </c>
      <c r="I54" s="136">
        <v>0</v>
      </c>
      <c r="J54" s="137">
        <v>0</v>
      </c>
      <c r="K54" s="137">
        <v>0</v>
      </c>
      <c r="L54" s="137">
        <v>0</v>
      </c>
      <c r="M54" s="137">
        <v>0</v>
      </c>
      <c r="N54" s="138">
        <v>0</v>
      </c>
      <c r="O54" s="138">
        <v>0</v>
      </c>
      <c r="P54" s="138">
        <v>0</v>
      </c>
      <c r="Q54" s="160">
        <v>0</v>
      </c>
      <c r="R54" s="160">
        <v>0</v>
      </c>
      <c r="S54" s="124"/>
      <c r="T54" s="42"/>
    </row>
    <row r="55" spans="1:20" ht="48.75" customHeight="1" x14ac:dyDescent="0.2">
      <c r="A55" s="11" t="str">
        <f t="shared" si="0"/>
        <v/>
      </c>
      <c r="C55" s="122"/>
      <c r="D55" s="135" t="s">
        <v>53</v>
      </c>
      <c r="E55" s="136">
        <v>0</v>
      </c>
      <c r="F55" s="136">
        <v>0</v>
      </c>
      <c r="G55" s="136">
        <v>0</v>
      </c>
      <c r="H55" s="136">
        <v>0</v>
      </c>
      <c r="I55" s="136">
        <v>0</v>
      </c>
      <c r="J55" s="137">
        <v>0</v>
      </c>
      <c r="K55" s="137">
        <v>0</v>
      </c>
      <c r="L55" s="137">
        <v>0</v>
      </c>
      <c r="M55" s="137">
        <v>0</v>
      </c>
      <c r="N55" s="139">
        <v>0</v>
      </c>
      <c r="O55" s="139">
        <v>0</v>
      </c>
      <c r="P55" s="139">
        <v>0</v>
      </c>
      <c r="Q55" s="160">
        <v>0</v>
      </c>
      <c r="R55" s="160">
        <v>0</v>
      </c>
      <c r="S55" s="125"/>
      <c r="T55" s="43"/>
    </row>
    <row r="56" spans="1:20" ht="48.75" customHeight="1" x14ac:dyDescent="0.2">
      <c r="A56" s="11" t="str">
        <f t="shared" si="0"/>
        <v/>
      </c>
      <c r="C56" s="122"/>
      <c r="D56" s="135" t="s">
        <v>52</v>
      </c>
      <c r="E56" s="136">
        <v>0</v>
      </c>
      <c r="F56" s="136">
        <v>0</v>
      </c>
      <c r="G56" s="136">
        <v>0</v>
      </c>
      <c r="H56" s="136">
        <v>0</v>
      </c>
      <c r="I56" s="136">
        <v>0</v>
      </c>
      <c r="J56" s="137">
        <v>0</v>
      </c>
      <c r="K56" s="137">
        <v>0</v>
      </c>
      <c r="L56" s="137">
        <v>0</v>
      </c>
      <c r="M56" s="137">
        <v>0</v>
      </c>
      <c r="N56" s="139">
        <v>0</v>
      </c>
      <c r="O56" s="139">
        <v>0</v>
      </c>
      <c r="P56" s="139">
        <v>0</v>
      </c>
      <c r="Q56" s="160">
        <v>0</v>
      </c>
      <c r="R56" s="160">
        <v>0</v>
      </c>
      <c r="S56" s="125"/>
      <c r="T56" s="43"/>
    </row>
    <row r="57" spans="1:20" ht="48.75" customHeight="1" x14ac:dyDescent="0.2">
      <c r="A57" s="11" t="str">
        <f t="shared" si="0"/>
        <v/>
      </c>
      <c r="C57" s="122"/>
      <c r="D57" s="135" t="s">
        <v>51</v>
      </c>
      <c r="E57" s="136">
        <v>0</v>
      </c>
      <c r="F57" s="136">
        <v>0</v>
      </c>
      <c r="G57" s="136">
        <v>0</v>
      </c>
      <c r="H57" s="136">
        <v>0</v>
      </c>
      <c r="I57" s="136">
        <v>0</v>
      </c>
      <c r="J57" s="137">
        <v>0</v>
      </c>
      <c r="K57" s="137">
        <v>0</v>
      </c>
      <c r="L57" s="137">
        <v>0</v>
      </c>
      <c r="M57" s="137">
        <v>0</v>
      </c>
      <c r="N57" s="139">
        <v>0</v>
      </c>
      <c r="O57" s="139">
        <v>0</v>
      </c>
      <c r="P57" s="139">
        <v>0</v>
      </c>
      <c r="Q57" s="160">
        <v>0</v>
      </c>
      <c r="R57" s="160">
        <v>0</v>
      </c>
      <c r="S57" s="125"/>
      <c r="T57" s="43"/>
    </row>
    <row r="58" spans="1:20" ht="48.75" customHeight="1" x14ac:dyDescent="0.2">
      <c r="A58" s="11" t="str">
        <f t="shared" si="0"/>
        <v/>
      </c>
      <c r="C58" s="122"/>
      <c r="D58" s="135" t="s">
        <v>50</v>
      </c>
      <c r="E58" s="136">
        <v>0</v>
      </c>
      <c r="F58" s="136">
        <v>0</v>
      </c>
      <c r="G58" s="136">
        <v>0</v>
      </c>
      <c r="H58" s="136">
        <v>0</v>
      </c>
      <c r="I58" s="136">
        <v>0</v>
      </c>
      <c r="J58" s="137">
        <v>0</v>
      </c>
      <c r="K58" s="137">
        <v>0</v>
      </c>
      <c r="L58" s="137">
        <v>0</v>
      </c>
      <c r="M58" s="137">
        <v>0</v>
      </c>
      <c r="N58" s="139">
        <v>0</v>
      </c>
      <c r="O58" s="139">
        <v>0</v>
      </c>
      <c r="P58" s="139">
        <v>0</v>
      </c>
      <c r="Q58" s="160">
        <v>0</v>
      </c>
      <c r="R58" s="160">
        <v>0</v>
      </c>
      <c r="S58" s="125"/>
      <c r="T58" s="43"/>
    </row>
    <row r="59" spans="1:20" ht="48.75" customHeight="1" x14ac:dyDescent="0.2">
      <c r="A59" s="11" t="str">
        <f t="shared" si="0"/>
        <v/>
      </c>
      <c r="C59" s="122"/>
      <c r="D59" s="135" t="s">
        <v>49</v>
      </c>
      <c r="E59" s="136">
        <v>0</v>
      </c>
      <c r="F59" s="136">
        <v>0</v>
      </c>
      <c r="G59" s="136">
        <v>0</v>
      </c>
      <c r="H59" s="136">
        <v>0</v>
      </c>
      <c r="I59" s="136">
        <v>0</v>
      </c>
      <c r="J59" s="137">
        <v>0</v>
      </c>
      <c r="K59" s="137">
        <v>0</v>
      </c>
      <c r="L59" s="137">
        <v>0</v>
      </c>
      <c r="M59" s="137">
        <v>0</v>
      </c>
      <c r="N59" s="139">
        <v>0</v>
      </c>
      <c r="O59" s="139">
        <v>0</v>
      </c>
      <c r="P59" s="139">
        <v>0</v>
      </c>
      <c r="Q59" s="160">
        <v>0</v>
      </c>
      <c r="R59" s="160">
        <v>0</v>
      </c>
      <c r="S59" s="125"/>
      <c r="T59" s="43"/>
    </row>
    <row r="60" spans="1:20" ht="48.75" customHeight="1" x14ac:dyDescent="0.2">
      <c r="A60" s="11" t="str">
        <f t="shared" si="0"/>
        <v/>
      </c>
      <c r="C60" s="122"/>
      <c r="D60" s="140" t="s">
        <v>1</v>
      </c>
      <c r="E60" s="136">
        <v>0</v>
      </c>
      <c r="F60" s="136">
        <v>0</v>
      </c>
      <c r="G60" s="136">
        <v>0</v>
      </c>
      <c r="H60" s="136">
        <v>0</v>
      </c>
      <c r="I60" s="136">
        <v>0</v>
      </c>
      <c r="J60" s="137">
        <v>0</v>
      </c>
      <c r="K60" s="137">
        <v>0</v>
      </c>
      <c r="L60" s="137">
        <v>0</v>
      </c>
      <c r="M60" s="137">
        <v>0</v>
      </c>
      <c r="N60" s="139">
        <v>0</v>
      </c>
      <c r="O60" s="139">
        <v>0</v>
      </c>
      <c r="P60" s="139">
        <v>0</v>
      </c>
      <c r="Q60" s="160">
        <v>0</v>
      </c>
      <c r="R60" s="160">
        <v>0</v>
      </c>
      <c r="S60" s="125"/>
      <c r="T60" s="43"/>
    </row>
    <row r="61" spans="1:20" ht="48.75" customHeight="1" x14ac:dyDescent="0.2">
      <c r="A61" s="11" t="str">
        <f t="shared" si="0"/>
        <v/>
      </c>
      <c r="C61" s="122"/>
      <c r="D61" s="135" t="s">
        <v>48</v>
      </c>
      <c r="E61" s="136">
        <v>0</v>
      </c>
      <c r="F61" s="136">
        <v>0</v>
      </c>
      <c r="G61" s="136">
        <v>0</v>
      </c>
      <c r="H61" s="136">
        <v>0</v>
      </c>
      <c r="I61" s="136">
        <v>0</v>
      </c>
      <c r="J61" s="137">
        <v>0</v>
      </c>
      <c r="K61" s="137">
        <v>0</v>
      </c>
      <c r="L61" s="137">
        <v>0</v>
      </c>
      <c r="M61" s="137">
        <v>0</v>
      </c>
      <c r="N61" s="139">
        <v>0</v>
      </c>
      <c r="O61" s="139">
        <v>0</v>
      </c>
      <c r="P61" s="139">
        <v>0</v>
      </c>
      <c r="Q61" s="160">
        <v>0</v>
      </c>
      <c r="R61" s="160">
        <v>0</v>
      </c>
      <c r="S61" s="125"/>
      <c r="T61" s="43"/>
    </row>
    <row r="62" spans="1:20" ht="48.75" customHeight="1" x14ac:dyDescent="0.2">
      <c r="A62" s="11" t="str">
        <f t="shared" si="0"/>
        <v/>
      </c>
      <c r="C62" s="122"/>
      <c r="D62" s="135" t="s">
        <v>47</v>
      </c>
      <c r="E62" s="136">
        <v>0</v>
      </c>
      <c r="F62" s="136">
        <v>0</v>
      </c>
      <c r="G62" s="136">
        <v>0</v>
      </c>
      <c r="H62" s="136">
        <v>0</v>
      </c>
      <c r="I62" s="136">
        <v>0</v>
      </c>
      <c r="J62" s="137">
        <v>0</v>
      </c>
      <c r="K62" s="137">
        <v>0</v>
      </c>
      <c r="L62" s="137">
        <v>0</v>
      </c>
      <c r="M62" s="137">
        <v>0</v>
      </c>
      <c r="N62" s="139">
        <v>0</v>
      </c>
      <c r="O62" s="139">
        <v>0</v>
      </c>
      <c r="P62" s="139">
        <v>0</v>
      </c>
      <c r="Q62" s="160">
        <v>0</v>
      </c>
      <c r="R62" s="160">
        <v>0</v>
      </c>
      <c r="S62" s="125"/>
      <c r="T62" s="43"/>
    </row>
    <row r="63" spans="1:20" ht="48.75" customHeight="1" x14ac:dyDescent="0.2">
      <c r="A63" s="11" t="str">
        <f t="shared" si="0"/>
        <v/>
      </c>
      <c r="C63" s="122"/>
      <c r="D63" s="135" t="s">
        <v>46</v>
      </c>
      <c r="E63" s="136">
        <v>0</v>
      </c>
      <c r="F63" s="136">
        <v>0</v>
      </c>
      <c r="G63" s="136">
        <v>0</v>
      </c>
      <c r="H63" s="136">
        <v>0</v>
      </c>
      <c r="I63" s="136">
        <v>0</v>
      </c>
      <c r="J63" s="137">
        <v>0</v>
      </c>
      <c r="K63" s="137">
        <v>0</v>
      </c>
      <c r="L63" s="137">
        <v>0</v>
      </c>
      <c r="M63" s="137">
        <v>0</v>
      </c>
      <c r="N63" s="139">
        <v>0</v>
      </c>
      <c r="O63" s="139">
        <v>0</v>
      </c>
      <c r="P63" s="139">
        <v>0</v>
      </c>
      <c r="Q63" s="160">
        <v>0</v>
      </c>
      <c r="R63" s="160">
        <v>0</v>
      </c>
      <c r="S63" s="125"/>
      <c r="T63" s="43"/>
    </row>
    <row r="64" spans="1:20" ht="48.75" customHeight="1" x14ac:dyDescent="0.2">
      <c r="A64" s="11" t="str">
        <f t="shared" si="0"/>
        <v/>
      </c>
      <c r="C64" s="122"/>
      <c r="D64" s="135" t="s">
        <v>45</v>
      </c>
      <c r="E64" s="136">
        <v>0</v>
      </c>
      <c r="F64" s="136">
        <v>0</v>
      </c>
      <c r="G64" s="136">
        <v>0</v>
      </c>
      <c r="H64" s="136">
        <v>0</v>
      </c>
      <c r="I64" s="136">
        <v>0</v>
      </c>
      <c r="J64" s="137">
        <v>0</v>
      </c>
      <c r="K64" s="137">
        <v>0</v>
      </c>
      <c r="L64" s="137">
        <v>0</v>
      </c>
      <c r="M64" s="137">
        <v>0</v>
      </c>
      <c r="N64" s="139">
        <v>0</v>
      </c>
      <c r="O64" s="139">
        <v>0</v>
      </c>
      <c r="P64" s="139">
        <v>0</v>
      </c>
      <c r="Q64" s="160">
        <v>0</v>
      </c>
      <c r="R64" s="160">
        <v>0</v>
      </c>
      <c r="S64" s="125"/>
      <c r="T64" s="43"/>
    </row>
    <row r="65" spans="1:20" ht="48.75" customHeight="1" x14ac:dyDescent="0.2">
      <c r="A65" s="11" t="str">
        <f t="shared" si="0"/>
        <v/>
      </c>
      <c r="C65" s="122"/>
      <c r="D65" s="135" t="s">
        <v>44</v>
      </c>
      <c r="E65" s="136">
        <v>0</v>
      </c>
      <c r="F65" s="136">
        <v>0</v>
      </c>
      <c r="G65" s="136">
        <v>0</v>
      </c>
      <c r="H65" s="136">
        <v>0</v>
      </c>
      <c r="I65" s="136">
        <v>0</v>
      </c>
      <c r="J65" s="137">
        <v>0</v>
      </c>
      <c r="K65" s="137">
        <v>0</v>
      </c>
      <c r="L65" s="137">
        <v>0</v>
      </c>
      <c r="M65" s="137">
        <v>0</v>
      </c>
      <c r="N65" s="139">
        <v>0</v>
      </c>
      <c r="O65" s="139">
        <v>0</v>
      </c>
      <c r="P65" s="139">
        <v>0</v>
      </c>
      <c r="Q65" s="160">
        <v>0</v>
      </c>
      <c r="R65" s="160">
        <v>0</v>
      </c>
      <c r="S65" s="125"/>
      <c r="T65" s="43"/>
    </row>
    <row r="66" spans="1:20" ht="48.75" customHeight="1" x14ac:dyDescent="0.2">
      <c r="A66" s="11" t="str">
        <f t="shared" si="0"/>
        <v/>
      </c>
      <c r="C66" s="122"/>
      <c r="D66" s="135" t="s">
        <v>43</v>
      </c>
      <c r="E66" s="136">
        <v>0</v>
      </c>
      <c r="F66" s="136">
        <v>0</v>
      </c>
      <c r="G66" s="136">
        <v>0</v>
      </c>
      <c r="H66" s="136">
        <v>0</v>
      </c>
      <c r="I66" s="136">
        <v>0</v>
      </c>
      <c r="J66" s="137">
        <v>0</v>
      </c>
      <c r="K66" s="137">
        <v>0</v>
      </c>
      <c r="L66" s="137">
        <v>0</v>
      </c>
      <c r="M66" s="137">
        <v>0</v>
      </c>
      <c r="N66" s="139">
        <v>0</v>
      </c>
      <c r="O66" s="139">
        <v>0</v>
      </c>
      <c r="P66" s="139">
        <v>0</v>
      </c>
      <c r="Q66" s="160">
        <v>0</v>
      </c>
      <c r="R66" s="160">
        <v>0</v>
      </c>
      <c r="S66" s="125"/>
      <c r="T66" s="43"/>
    </row>
    <row r="67" spans="1:20" ht="48.75" customHeight="1" x14ac:dyDescent="0.2">
      <c r="A67" s="11" t="str">
        <f t="shared" si="0"/>
        <v/>
      </c>
      <c r="C67" s="122"/>
      <c r="D67" s="135" t="s">
        <v>42</v>
      </c>
      <c r="E67" s="136">
        <v>0</v>
      </c>
      <c r="F67" s="136">
        <v>0</v>
      </c>
      <c r="G67" s="136">
        <v>0</v>
      </c>
      <c r="H67" s="136">
        <v>0</v>
      </c>
      <c r="I67" s="136">
        <v>0</v>
      </c>
      <c r="J67" s="137">
        <v>0</v>
      </c>
      <c r="K67" s="137">
        <v>0</v>
      </c>
      <c r="L67" s="137">
        <v>0</v>
      </c>
      <c r="M67" s="137">
        <v>0</v>
      </c>
      <c r="N67" s="139">
        <v>0</v>
      </c>
      <c r="O67" s="139">
        <v>0</v>
      </c>
      <c r="P67" s="139">
        <v>0</v>
      </c>
      <c r="Q67" s="160">
        <v>0</v>
      </c>
      <c r="R67" s="160">
        <v>0</v>
      </c>
      <c r="S67" s="125"/>
      <c r="T67" s="43"/>
    </row>
    <row r="68" spans="1:20" ht="48.75" customHeight="1" x14ac:dyDescent="0.2">
      <c r="A68" s="11" t="str">
        <f t="shared" si="0"/>
        <v/>
      </c>
      <c r="C68" s="122"/>
      <c r="D68" s="135" t="s">
        <v>41</v>
      </c>
      <c r="E68" s="136">
        <v>0</v>
      </c>
      <c r="F68" s="136">
        <v>0</v>
      </c>
      <c r="G68" s="136">
        <v>0</v>
      </c>
      <c r="H68" s="136">
        <v>0</v>
      </c>
      <c r="I68" s="136">
        <v>0</v>
      </c>
      <c r="J68" s="137">
        <v>0</v>
      </c>
      <c r="K68" s="137">
        <v>0</v>
      </c>
      <c r="L68" s="137">
        <v>0</v>
      </c>
      <c r="M68" s="137">
        <v>0</v>
      </c>
      <c r="N68" s="139">
        <v>0</v>
      </c>
      <c r="O68" s="139">
        <v>0</v>
      </c>
      <c r="P68" s="139">
        <v>0</v>
      </c>
      <c r="Q68" s="160">
        <v>0</v>
      </c>
      <c r="R68" s="160">
        <v>0</v>
      </c>
      <c r="S68" s="125"/>
      <c r="T68" s="43"/>
    </row>
    <row r="69" spans="1:20" ht="48.75" customHeight="1" x14ac:dyDescent="0.2">
      <c r="A69" s="11" t="str">
        <f t="shared" si="0"/>
        <v/>
      </c>
      <c r="C69" s="122"/>
      <c r="D69" s="135" t="s">
        <v>104</v>
      </c>
      <c r="E69" s="136">
        <v>0</v>
      </c>
      <c r="F69" s="136">
        <v>0</v>
      </c>
      <c r="G69" s="136">
        <v>0</v>
      </c>
      <c r="H69" s="136">
        <v>0</v>
      </c>
      <c r="I69" s="136">
        <v>0</v>
      </c>
      <c r="J69" s="137">
        <v>0</v>
      </c>
      <c r="K69" s="137">
        <v>0</v>
      </c>
      <c r="L69" s="137">
        <v>1E-4</v>
      </c>
      <c r="M69" s="137">
        <v>0</v>
      </c>
      <c r="N69" s="139">
        <v>0</v>
      </c>
      <c r="O69" s="139">
        <v>0.9</v>
      </c>
      <c r="P69" s="139">
        <v>0</v>
      </c>
      <c r="Q69" s="160">
        <v>0</v>
      </c>
      <c r="R69" s="160">
        <v>0</v>
      </c>
      <c r="S69" s="125"/>
      <c r="T69" s="43"/>
    </row>
    <row r="70" spans="1:20" ht="48.75" customHeight="1" x14ac:dyDescent="0.2">
      <c r="A70" s="11" t="str">
        <f t="shared" si="0"/>
        <v/>
      </c>
      <c r="C70" s="122"/>
      <c r="D70" s="135" t="s">
        <v>40</v>
      </c>
      <c r="E70" s="136">
        <v>0</v>
      </c>
      <c r="F70" s="136">
        <v>0</v>
      </c>
      <c r="G70" s="136">
        <v>0</v>
      </c>
      <c r="H70" s="136">
        <v>0</v>
      </c>
      <c r="I70" s="136">
        <v>0</v>
      </c>
      <c r="J70" s="137">
        <v>0</v>
      </c>
      <c r="K70" s="137">
        <v>0</v>
      </c>
      <c r="L70" s="137">
        <v>0</v>
      </c>
      <c r="M70" s="137">
        <v>0</v>
      </c>
      <c r="N70" s="139">
        <v>0</v>
      </c>
      <c r="O70" s="139">
        <v>0</v>
      </c>
      <c r="P70" s="139">
        <v>0</v>
      </c>
      <c r="Q70" s="160">
        <v>0</v>
      </c>
      <c r="R70" s="160">
        <v>0</v>
      </c>
      <c r="S70" s="125"/>
      <c r="T70" s="43"/>
    </row>
    <row r="71" spans="1:20" ht="48.75" customHeight="1" x14ac:dyDescent="0.2">
      <c r="A71" s="11" t="str">
        <f t="shared" si="0"/>
        <v/>
      </c>
      <c r="C71" s="122"/>
      <c r="D71" s="135" t="s">
        <v>39</v>
      </c>
      <c r="E71" s="136">
        <v>0</v>
      </c>
      <c r="F71" s="136">
        <v>0</v>
      </c>
      <c r="G71" s="136">
        <v>0</v>
      </c>
      <c r="H71" s="136">
        <v>0</v>
      </c>
      <c r="I71" s="136">
        <v>0</v>
      </c>
      <c r="J71" s="137">
        <v>0</v>
      </c>
      <c r="K71" s="137">
        <v>0</v>
      </c>
      <c r="L71" s="137">
        <v>0</v>
      </c>
      <c r="M71" s="137">
        <v>0</v>
      </c>
      <c r="N71" s="139">
        <v>0</v>
      </c>
      <c r="O71" s="139">
        <v>0</v>
      </c>
      <c r="P71" s="139">
        <v>0</v>
      </c>
      <c r="Q71" s="160">
        <v>0</v>
      </c>
      <c r="R71" s="160">
        <v>0</v>
      </c>
      <c r="S71" s="125"/>
      <c r="T71" s="43"/>
    </row>
    <row r="72" spans="1:20" ht="48.75" customHeight="1" x14ac:dyDescent="0.2">
      <c r="A72" s="11" t="str">
        <f t="shared" ref="A72:A135" si="1">IF(OR(LEFT(C72,1)="Y", LEFT(C72,1)="A"),CONCATENATE(B72,"-",C72),"")</f>
        <v/>
      </c>
      <c r="C72" s="122"/>
      <c r="D72" s="135" t="s">
        <v>38</v>
      </c>
      <c r="E72" s="136">
        <v>0</v>
      </c>
      <c r="F72" s="136">
        <v>0</v>
      </c>
      <c r="G72" s="136">
        <v>0</v>
      </c>
      <c r="H72" s="136">
        <v>0</v>
      </c>
      <c r="I72" s="136">
        <v>0</v>
      </c>
      <c r="J72" s="137">
        <v>0</v>
      </c>
      <c r="K72" s="137">
        <v>0</v>
      </c>
      <c r="L72" s="137">
        <v>0</v>
      </c>
      <c r="M72" s="137">
        <v>0</v>
      </c>
      <c r="N72" s="139">
        <v>0</v>
      </c>
      <c r="O72" s="139">
        <v>0</v>
      </c>
      <c r="P72" s="139">
        <v>0</v>
      </c>
      <c r="Q72" s="160">
        <v>0</v>
      </c>
      <c r="R72" s="160">
        <v>0</v>
      </c>
      <c r="S72" s="125"/>
      <c r="T72" s="43"/>
    </row>
    <row r="73" spans="1:20" ht="48.75" customHeight="1" x14ac:dyDescent="0.2">
      <c r="A73" s="11" t="str">
        <f t="shared" si="1"/>
        <v/>
      </c>
      <c r="C73" s="122"/>
      <c r="D73" s="135" t="s">
        <v>37</v>
      </c>
      <c r="E73" s="136">
        <v>0</v>
      </c>
      <c r="F73" s="136">
        <v>0</v>
      </c>
      <c r="G73" s="136">
        <v>0</v>
      </c>
      <c r="H73" s="136">
        <v>0</v>
      </c>
      <c r="I73" s="136">
        <v>0</v>
      </c>
      <c r="J73" s="137">
        <v>0</v>
      </c>
      <c r="K73" s="137">
        <v>0</v>
      </c>
      <c r="L73" s="137">
        <v>0</v>
      </c>
      <c r="M73" s="137">
        <v>0</v>
      </c>
      <c r="N73" s="139">
        <v>0</v>
      </c>
      <c r="O73" s="139">
        <v>0</v>
      </c>
      <c r="P73" s="139">
        <v>0</v>
      </c>
      <c r="Q73" s="160">
        <v>0</v>
      </c>
      <c r="R73" s="160">
        <v>0</v>
      </c>
      <c r="S73" s="125"/>
      <c r="T73" s="43"/>
    </row>
    <row r="74" spans="1:20" ht="48.75" customHeight="1" x14ac:dyDescent="0.2">
      <c r="A74" s="11" t="str">
        <f t="shared" si="1"/>
        <v/>
      </c>
      <c r="C74" s="122"/>
      <c r="D74" s="135" t="s">
        <v>36</v>
      </c>
      <c r="E74" s="136">
        <v>0</v>
      </c>
      <c r="F74" s="136">
        <v>0</v>
      </c>
      <c r="G74" s="136">
        <v>0</v>
      </c>
      <c r="H74" s="136">
        <v>0</v>
      </c>
      <c r="I74" s="136">
        <v>0</v>
      </c>
      <c r="J74" s="137">
        <v>0</v>
      </c>
      <c r="K74" s="137">
        <v>0</v>
      </c>
      <c r="L74" s="137">
        <v>0</v>
      </c>
      <c r="M74" s="137">
        <v>0</v>
      </c>
      <c r="N74" s="139">
        <v>0</v>
      </c>
      <c r="O74" s="139">
        <v>0</v>
      </c>
      <c r="P74" s="139">
        <v>0</v>
      </c>
      <c r="Q74" s="160">
        <v>0</v>
      </c>
      <c r="R74" s="160">
        <v>0</v>
      </c>
      <c r="S74" s="125"/>
      <c r="T74" s="43"/>
    </row>
    <row r="75" spans="1:20" ht="48.75" customHeight="1" x14ac:dyDescent="0.2">
      <c r="A75" s="11" t="str">
        <f t="shared" si="1"/>
        <v/>
      </c>
      <c r="C75" s="122"/>
      <c r="D75" s="135" t="s">
        <v>35</v>
      </c>
      <c r="E75" s="136">
        <v>0</v>
      </c>
      <c r="F75" s="136">
        <v>0</v>
      </c>
      <c r="G75" s="136">
        <v>0</v>
      </c>
      <c r="H75" s="136">
        <v>0</v>
      </c>
      <c r="I75" s="136">
        <v>0</v>
      </c>
      <c r="J75" s="137">
        <v>0</v>
      </c>
      <c r="K75" s="137">
        <v>0</v>
      </c>
      <c r="L75" s="137">
        <v>0</v>
      </c>
      <c r="M75" s="137">
        <v>0</v>
      </c>
      <c r="N75" s="139">
        <v>0</v>
      </c>
      <c r="O75" s="139">
        <v>0</v>
      </c>
      <c r="P75" s="139">
        <v>0</v>
      </c>
      <c r="Q75" s="160">
        <v>0</v>
      </c>
      <c r="R75" s="160">
        <v>0</v>
      </c>
      <c r="S75" s="125"/>
      <c r="T75" s="43"/>
    </row>
    <row r="76" spans="1:20" ht="48.75" customHeight="1" x14ac:dyDescent="0.2">
      <c r="A76" s="11" t="str">
        <f t="shared" si="1"/>
        <v/>
      </c>
      <c r="C76" s="122"/>
      <c r="D76" s="135" t="s">
        <v>34</v>
      </c>
      <c r="E76" s="136">
        <v>0</v>
      </c>
      <c r="F76" s="136">
        <v>0</v>
      </c>
      <c r="G76" s="136">
        <v>0</v>
      </c>
      <c r="H76" s="136">
        <v>0</v>
      </c>
      <c r="I76" s="136">
        <v>0</v>
      </c>
      <c r="J76" s="137">
        <v>0</v>
      </c>
      <c r="K76" s="137">
        <v>0</v>
      </c>
      <c r="L76" s="137">
        <v>0</v>
      </c>
      <c r="M76" s="137">
        <v>0</v>
      </c>
      <c r="N76" s="139">
        <v>0</v>
      </c>
      <c r="O76" s="139">
        <v>0</v>
      </c>
      <c r="P76" s="139">
        <v>0</v>
      </c>
      <c r="Q76" s="160">
        <v>0</v>
      </c>
      <c r="R76" s="160">
        <v>0</v>
      </c>
      <c r="S76" s="125"/>
      <c r="T76" s="43"/>
    </row>
    <row r="77" spans="1:20" ht="48.75" customHeight="1" x14ac:dyDescent="0.2">
      <c r="A77" s="11" t="str">
        <f t="shared" si="1"/>
        <v/>
      </c>
      <c r="C77" s="122"/>
      <c r="D77" s="135" t="s">
        <v>33</v>
      </c>
      <c r="E77" s="136">
        <v>17.137400000000003</v>
      </c>
      <c r="F77" s="136">
        <v>16.0444</v>
      </c>
      <c r="G77" s="136">
        <v>1.4990000000000001</v>
      </c>
      <c r="H77" s="136">
        <v>2.0611599999999997</v>
      </c>
      <c r="I77" s="136">
        <v>0</v>
      </c>
      <c r="J77" s="137">
        <v>1.5452000000000001</v>
      </c>
      <c r="K77" s="137">
        <v>22.118639999999999</v>
      </c>
      <c r="L77" s="137">
        <v>4.5747099999999996</v>
      </c>
      <c r="M77" s="137">
        <v>0</v>
      </c>
      <c r="N77" s="138">
        <v>0</v>
      </c>
      <c r="O77" s="138">
        <v>1.8</v>
      </c>
      <c r="P77" s="138">
        <v>3</v>
      </c>
      <c r="Q77" s="160">
        <v>0.9</v>
      </c>
      <c r="R77" s="160">
        <v>485.9</v>
      </c>
      <c r="S77" s="124"/>
      <c r="T77" s="42"/>
    </row>
    <row r="78" spans="1:20" ht="48.75" customHeight="1" x14ac:dyDescent="0.2">
      <c r="A78" s="11" t="str">
        <f t="shared" si="1"/>
        <v/>
      </c>
      <c r="C78" s="122"/>
      <c r="D78" s="135" t="s">
        <v>32</v>
      </c>
      <c r="E78" s="136">
        <v>0</v>
      </c>
      <c r="F78" s="136">
        <v>0</v>
      </c>
      <c r="G78" s="136">
        <v>0</v>
      </c>
      <c r="H78" s="136">
        <v>0</v>
      </c>
      <c r="I78" s="136">
        <v>0</v>
      </c>
      <c r="J78" s="137">
        <v>0</v>
      </c>
      <c r="K78" s="137">
        <v>0</v>
      </c>
      <c r="L78" s="137">
        <v>0</v>
      </c>
      <c r="M78" s="137">
        <v>0</v>
      </c>
      <c r="N78" s="139">
        <v>0</v>
      </c>
      <c r="O78" s="139">
        <v>0</v>
      </c>
      <c r="P78" s="139">
        <v>0</v>
      </c>
      <c r="Q78" s="160">
        <v>0</v>
      </c>
      <c r="R78" s="160">
        <v>0</v>
      </c>
      <c r="S78" s="125"/>
      <c r="T78" s="43"/>
    </row>
    <row r="79" spans="1:20" ht="48.75" customHeight="1" x14ac:dyDescent="0.2">
      <c r="A79" s="11" t="str">
        <f t="shared" si="1"/>
        <v/>
      </c>
      <c r="C79" s="122"/>
      <c r="D79" s="135" t="s">
        <v>31</v>
      </c>
      <c r="E79" s="136">
        <v>0</v>
      </c>
      <c r="F79" s="136">
        <v>0</v>
      </c>
      <c r="G79" s="136">
        <v>0</v>
      </c>
      <c r="H79" s="136">
        <v>0</v>
      </c>
      <c r="I79" s="136">
        <v>0</v>
      </c>
      <c r="J79" s="137">
        <v>0</v>
      </c>
      <c r="K79" s="137">
        <v>0</v>
      </c>
      <c r="L79" s="137">
        <v>0</v>
      </c>
      <c r="M79" s="137">
        <v>0</v>
      </c>
      <c r="N79" s="139">
        <v>0</v>
      </c>
      <c r="O79" s="139">
        <v>0</v>
      </c>
      <c r="P79" s="139">
        <v>0</v>
      </c>
      <c r="Q79" s="160">
        <v>0</v>
      </c>
      <c r="R79" s="160">
        <v>0</v>
      </c>
      <c r="S79" s="125"/>
      <c r="T79" s="43"/>
    </row>
    <row r="80" spans="1:20" ht="48.75" customHeight="1" x14ac:dyDescent="0.2">
      <c r="A80" s="11" t="str">
        <f t="shared" si="1"/>
        <v/>
      </c>
      <c r="C80" s="122"/>
      <c r="D80" s="135" t="s">
        <v>30</v>
      </c>
      <c r="E80" s="136">
        <v>0</v>
      </c>
      <c r="F80" s="136">
        <v>0</v>
      </c>
      <c r="G80" s="136">
        <v>0</v>
      </c>
      <c r="H80" s="136">
        <v>0</v>
      </c>
      <c r="I80" s="136">
        <v>0</v>
      </c>
      <c r="J80" s="137">
        <v>0</v>
      </c>
      <c r="K80" s="137">
        <v>0</v>
      </c>
      <c r="L80" s="137">
        <v>0</v>
      </c>
      <c r="M80" s="137">
        <v>0</v>
      </c>
      <c r="N80" s="139">
        <v>0</v>
      </c>
      <c r="O80" s="139">
        <v>0</v>
      </c>
      <c r="P80" s="139">
        <v>0</v>
      </c>
      <c r="Q80" s="160">
        <v>0</v>
      </c>
      <c r="R80" s="160">
        <v>0</v>
      </c>
      <c r="S80" s="125"/>
      <c r="T80" s="43"/>
    </row>
    <row r="81" spans="1:20" ht="48.75" customHeight="1" x14ac:dyDescent="0.2">
      <c r="A81" s="11" t="str">
        <f t="shared" si="1"/>
        <v/>
      </c>
      <c r="C81" s="122"/>
      <c r="D81" s="135" t="s">
        <v>29</v>
      </c>
      <c r="E81" s="136">
        <v>0</v>
      </c>
      <c r="F81" s="136">
        <v>0</v>
      </c>
      <c r="G81" s="136">
        <v>0</v>
      </c>
      <c r="H81" s="136">
        <v>0</v>
      </c>
      <c r="I81" s="136">
        <v>0</v>
      </c>
      <c r="J81" s="137">
        <v>0</v>
      </c>
      <c r="K81" s="137">
        <v>0</v>
      </c>
      <c r="L81" s="137">
        <v>0</v>
      </c>
      <c r="M81" s="137">
        <v>0</v>
      </c>
      <c r="N81" s="139">
        <v>0</v>
      </c>
      <c r="O81" s="139">
        <v>0</v>
      </c>
      <c r="P81" s="139">
        <v>0</v>
      </c>
      <c r="Q81" s="160">
        <v>0</v>
      </c>
      <c r="R81" s="160">
        <v>0</v>
      </c>
      <c r="S81" s="125"/>
      <c r="T81" s="43"/>
    </row>
    <row r="82" spans="1:20" ht="48.75" customHeight="1" x14ac:dyDescent="0.2">
      <c r="A82" s="11" t="str">
        <f t="shared" si="1"/>
        <v/>
      </c>
      <c r="C82" s="122"/>
      <c r="D82" s="135" t="s">
        <v>28</v>
      </c>
      <c r="E82" s="136">
        <v>0</v>
      </c>
      <c r="F82" s="136">
        <v>0</v>
      </c>
      <c r="G82" s="136">
        <v>0</v>
      </c>
      <c r="H82" s="136">
        <v>0</v>
      </c>
      <c r="I82" s="136">
        <v>0</v>
      </c>
      <c r="J82" s="137">
        <v>0</v>
      </c>
      <c r="K82" s="137">
        <v>0</v>
      </c>
      <c r="L82" s="137">
        <v>0</v>
      </c>
      <c r="M82" s="137">
        <v>0</v>
      </c>
      <c r="N82" s="139">
        <v>0</v>
      </c>
      <c r="O82" s="139">
        <v>0</v>
      </c>
      <c r="P82" s="139">
        <v>0</v>
      </c>
      <c r="Q82" s="160">
        <v>0</v>
      </c>
      <c r="R82" s="160">
        <v>0</v>
      </c>
      <c r="S82" s="125"/>
      <c r="T82" s="43"/>
    </row>
    <row r="83" spans="1:20" ht="48.75" customHeight="1" x14ac:dyDescent="0.2">
      <c r="A83" s="11" t="str">
        <f t="shared" si="1"/>
        <v/>
      </c>
      <c r="C83" s="122"/>
      <c r="D83" s="135" t="s">
        <v>27</v>
      </c>
      <c r="E83" s="136">
        <v>0</v>
      </c>
      <c r="F83" s="136">
        <v>0</v>
      </c>
      <c r="G83" s="136">
        <v>0</v>
      </c>
      <c r="H83" s="136">
        <v>0</v>
      </c>
      <c r="I83" s="136">
        <v>0</v>
      </c>
      <c r="J83" s="137">
        <v>0</v>
      </c>
      <c r="K83" s="137">
        <v>0</v>
      </c>
      <c r="L83" s="137">
        <v>0</v>
      </c>
      <c r="M83" s="137">
        <v>0</v>
      </c>
      <c r="N83" s="139">
        <v>0</v>
      </c>
      <c r="O83" s="139">
        <v>0</v>
      </c>
      <c r="P83" s="139">
        <v>0</v>
      </c>
      <c r="Q83" s="160">
        <v>0</v>
      </c>
      <c r="R83" s="160">
        <v>0</v>
      </c>
      <c r="S83" s="125"/>
      <c r="T83" s="43"/>
    </row>
    <row r="84" spans="1:20" ht="48.75" customHeight="1" x14ac:dyDescent="0.2">
      <c r="A84" s="11" t="str">
        <f t="shared" si="1"/>
        <v/>
      </c>
      <c r="C84" s="122"/>
      <c r="D84" s="135" t="s">
        <v>26</v>
      </c>
      <c r="E84" s="136">
        <v>0</v>
      </c>
      <c r="F84" s="136">
        <v>0</v>
      </c>
      <c r="G84" s="136">
        <v>0</v>
      </c>
      <c r="H84" s="136">
        <v>0</v>
      </c>
      <c r="I84" s="136">
        <v>0</v>
      </c>
      <c r="J84" s="137">
        <v>0</v>
      </c>
      <c r="K84" s="137">
        <v>0</v>
      </c>
      <c r="L84" s="137">
        <v>0</v>
      </c>
      <c r="M84" s="137">
        <v>0</v>
      </c>
      <c r="N84" s="139">
        <v>0</v>
      </c>
      <c r="O84" s="139">
        <v>0</v>
      </c>
      <c r="P84" s="139">
        <v>0</v>
      </c>
      <c r="Q84" s="160">
        <v>0</v>
      </c>
      <c r="R84" s="160">
        <v>0</v>
      </c>
      <c r="S84" s="125"/>
      <c r="T84" s="43"/>
    </row>
    <row r="85" spans="1:20" ht="48.75" customHeight="1" x14ac:dyDescent="0.2">
      <c r="A85" s="11" t="str">
        <f t="shared" si="1"/>
        <v/>
      </c>
      <c r="C85" s="122"/>
      <c r="D85" s="135" t="s">
        <v>25</v>
      </c>
      <c r="E85" s="136">
        <v>0</v>
      </c>
      <c r="F85" s="136">
        <v>0</v>
      </c>
      <c r="G85" s="136">
        <v>0</v>
      </c>
      <c r="H85" s="136">
        <v>0</v>
      </c>
      <c r="I85" s="136">
        <v>0</v>
      </c>
      <c r="J85" s="137">
        <v>0</v>
      </c>
      <c r="K85" s="137">
        <v>0</v>
      </c>
      <c r="L85" s="137">
        <v>0</v>
      </c>
      <c r="M85" s="137">
        <v>0</v>
      </c>
      <c r="N85" s="139">
        <v>0</v>
      </c>
      <c r="O85" s="139">
        <v>0</v>
      </c>
      <c r="P85" s="139">
        <v>0</v>
      </c>
      <c r="Q85" s="160">
        <v>0</v>
      </c>
      <c r="R85" s="160">
        <v>0</v>
      </c>
      <c r="S85" s="125"/>
      <c r="T85" s="43"/>
    </row>
    <row r="86" spans="1:20" ht="48.75" customHeight="1" x14ac:dyDescent="0.2">
      <c r="A86" s="11" t="str">
        <f t="shared" si="1"/>
        <v/>
      </c>
      <c r="C86" s="122"/>
      <c r="D86" s="135" t="s">
        <v>24</v>
      </c>
      <c r="E86" s="136">
        <v>0</v>
      </c>
      <c r="F86" s="136">
        <v>0</v>
      </c>
      <c r="G86" s="136">
        <v>0</v>
      </c>
      <c r="H86" s="136">
        <v>0</v>
      </c>
      <c r="I86" s="136">
        <v>0</v>
      </c>
      <c r="J86" s="137">
        <v>0</v>
      </c>
      <c r="K86" s="137">
        <v>0</v>
      </c>
      <c r="L86" s="137">
        <v>0</v>
      </c>
      <c r="M86" s="137">
        <v>0</v>
      </c>
      <c r="N86" s="139">
        <v>0</v>
      </c>
      <c r="O86" s="139">
        <v>0</v>
      </c>
      <c r="P86" s="139">
        <v>0</v>
      </c>
      <c r="Q86" s="160">
        <v>0</v>
      </c>
      <c r="R86" s="160">
        <v>0</v>
      </c>
      <c r="S86" s="125"/>
      <c r="T86" s="43"/>
    </row>
    <row r="87" spans="1:20" ht="48.75" customHeight="1" x14ac:dyDescent="0.2">
      <c r="A87" s="11" t="str">
        <f t="shared" si="1"/>
        <v/>
      </c>
      <c r="C87" s="122"/>
      <c r="D87" s="135" t="s">
        <v>23</v>
      </c>
      <c r="E87" s="136">
        <v>0</v>
      </c>
      <c r="F87" s="136">
        <v>0</v>
      </c>
      <c r="G87" s="136">
        <v>0</v>
      </c>
      <c r="H87" s="136">
        <v>0</v>
      </c>
      <c r="I87" s="136">
        <v>0</v>
      </c>
      <c r="J87" s="137">
        <v>0</v>
      </c>
      <c r="K87" s="137">
        <v>0</v>
      </c>
      <c r="L87" s="137">
        <v>0</v>
      </c>
      <c r="M87" s="137">
        <v>0</v>
      </c>
      <c r="N87" s="139">
        <v>0</v>
      </c>
      <c r="O87" s="139">
        <v>0</v>
      </c>
      <c r="P87" s="139">
        <v>0</v>
      </c>
      <c r="Q87" s="160">
        <v>0</v>
      </c>
      <c r="R87" s="160">
        <v>0</v>
      </c>
      <c r="S87" s="125"/>
      <c r="T87" s="43"/>
    </row>
    <row r="88" spans="1:20" ht="48.75" customHeight="1" x14ac:dyDescent="0.2">
      <c r="A88" s="11" t="str">
        <f t="shared" si="1"/>
        <v/>
      </c>
      <c r="C88" s="122"/>
      <c r="D88" s="135" t="s">
        <v>22</v>
      </c>
      <c r="E88" s="136">
        <v>0</v>
      </c>
      <c r="F88" s="136">
        <v>0</v>
      </c>
      <c r="G88" s="136">
        <v>0</v>
      </c>
      <c r="H88" s="136">
        <v>0</v>
      </c>
      <c r="I88" s="136">
        <v>0</v>
      </c>
      <c r="J88" s="137">
        <v>0</v>
      </c>
      <c r="K88" s="137">
        <v>0</v>
      </c>
      <c r="L88" s="137">
        <v>0</v>
      </c>
      <c r="M88" s="137">
        <v>0</v>
      </c>
      <c r="N88" s="139">
        <v>0</v>
      </c>
      <c r="O88" s="139">
        <v>0</v>
      </c>
      <c r="P88" s="139">
        <v>0</v>
      </c>
      <c r="Q88" s="160">
        <v>0</v>
      </c>
      <c r="R88" s="160">
        <v>0</v>
      </c>
      <c r="S88" s="125"/>
      <c r="T88" s="43"/>
    </row>
    <row r="89" spans="1:20" ht="48.75" customHeight="1" x14ac:dyDescent="0.2">
      <c r="A89" s="11" t="str">
        <f t="shared" si="1"/>
        <v/>
      </c>
      <c r="C89" s="122"/>
      <c r="D89" s="135" t="s">
        <v>21</v>
      </c>
      <c r="E89" s="136">
        <v>0</v>
      </c>
      <c r="F89" s="136">
        <v>0</v>
      </c>
      <c r="G89" s="136">
        <v>0</v>
      </c>
      <c r="H89" s="136">
        <v>0</v>
      </c>
      <c r="I89" s="136">
        <v>0</v>
      </c>
      <c r="J89" s="137">
        <v>0</v>
      </c>
      <c r="K89" s="137">
        <v>0</v>
      </c>
      <c r="L89" s="137">
        <v>0</v>
      </c>
      <c r="M89" s="137">
        <v>0</v>
      </c>
      <c r="N89" s="139">
        <v>0</v>
      </c>
      <c r="O89" s="139">
        <v>0</v>
      </c>
      <c r="P89" s="139">
        <v>0</v>
      </c>
      <c r="Q89" s="160">
        <v>0</v>
      </c>
      <c r="R89" s="160">
        <v>0</v>
      </c>
      <c r="S89" s="125"/>
      <c r="T89" s="43"/>
    </row>
    <row r="90" spans="1:20" ht="48.75" customHeight="1" x14ac:dyDescent="0.2">
      <c r="A90" s="11" t="str">
        <f t="shared" si="1"/>
        <v/>
      </c>
      <c r="C90" s="122"/>
      <c r="D90" s="135" t="s">
        <v>20</v>
      </c>
      <c r="E90" s="136">
        <v>0</v>
      </c>
      <c r="F90" s="136">
        <v>0</v>
      </c>
      <c r="G90" s="136">
        <v>0</v>
      </c>
      <c r="H90" s="136">
        <v>0</v>
      </c>
      <c r="I90" s="136">
        <v>0</v>
      </c>
      <c r="J90" s="137">
        <v>0</v>
      </c>
      <c r="K90" s="137">
        <v>0</v>
      </c>
      <c r="L90" s="137">
        <v>0</v>
      </c>
      <c r="M90" s="137">
        <v>0</v>
      </c>
      <c r="N90" s="139">
        <v>0</v>
      </c>
      <c r="O90" s="139">
        <v>0</v>
      </c>
      <c r="P90" s="139">
        <v>0</v>
      </c>
      <c r="Q90" s="160">
        <v>0</v>
      </c>
      <c r="R90" s="160">
        <v>0</v>
      </c>
      <c r="S90" s="125"/>
      <c r="T90" s="43"/>
    </row>
    <row r="91" spans="1:20" ht="48.75" customHeight="1" x14ac:dyDescent="0.2">
      <c r="A91" s="11" t="str">
        <f t="shared" si="1"/>
        <v/>
      </c>
      <c r="C91" s="122"/>
      <c r="D91" s="135" t="s">
        <v>19</v>
      </c>
      <c r="E91" s="136">
        <v>0</v>
      </c>
      <c r="F91" s="136">
        <v>0</v>
      </c>
      <c r="G91" s="136">
        <v>0</v>
      </c>
      <c r="H91" s="136">
        <v>0</v>
      </c>
      <c r="I91" s="136">
        <v>0</v>
      </c>
      <c r="J91" s="137">
        <v>0</v>
      </c>
      <c r="K91" s="137">
        <v>0</v>
      </c>
      <c r="L91" s="137">
        <v>0</v>
      </c>
      <c r="M91" s="137">
        <v>0</v>
      </c>
      <c r="N91" s="139">
        <v>0</v>
      </c>
      <c r="O91" s="139">
        <v>0</v>
      </c>
      <c r="P91" s="139">
        <v>0</v>
      </c>
      <c r="Q91" s="160">
        <v>0</v>
      </c>
      <c r="R91" s="160">
        <v>0</v>
      </c>
      <c r="S91" s="125"/>
      <c r="T91" s="43"/>
    </row>
    <row r="92" spans="1:20" ht="48.75" customHeight="1" x14ac:dyDescent="0.2">
      <c r="A92" s="11" t="str">
        <f t="shared" si="1"/>
        <v/>
      </c>
      <c r="C92" s="122"/>
      <c r="D92" s="135" t="s">
        <v>105</v>
      </c>
      <c r="E92" s="136">
        <v>0</v>
      </c>
      <c r="F92" s="136">
        <v>0</v>
      </c>
      <c r="G92" s="136">
        <v>0</v>
      </c>
      <c r="H92" s="136">
        <v>0</v>
      </c>
      <c r="I92" s="136">
        <v>0</v>
      </c>
      <c r="J92" s="137">
        <v>0</v>
      </c>
      <c r="K92" s="137">
        <v>0</v>
      </c>
      <c r="L92" s="137">
        <v>0</v>
      </c>
      <c r="M92" s="137">
        <v>0</v>
      </c>
      <c r="N92" s="139">
        <v>0</v>
      </c>
      <c r="O92" s="139">
        <v>0</v>
      </c>
      <c r="P92" s="139">
        <v>0</v>
      </c>
      <c r="Q92" s="160">
        <v>0</v>
      </c>
      <c r="R92" s="160">
        <v>0</v>
      </c>
      <c r="S92" s="125"/>
      <c r="T92" s="43"/>
    </row>
    <row r="93" spans="1:20" ht="48.75" customHeight="1" x14ac:dyDescent="0.2">
      <c r="A93" s="11" t="str">
        <f t="shared" si="1"/>
        <v/>
      </c>
      <c r="C93" s="122"/>
      <c r="D93" s="135" t="s">
        <v>18</v>
      </c>
      <c r="E93" s="136">
        <v>0</v>
      </c>
      <c r="F93" s="136">
        <v>0</v>
      </c>
      <c r="G93" s="136">
        <v>0</v>
      </c>
      <c r="H93" s="136">
        <v>0</v>
      </c>
      <c r="I93" s="136">
        <v>0</v>
      </c>
      <c r="J93" s="137">
        <v>0</v>
      </c>
      <c r="K93" s="137">
        <v>0</v>
      </c>
      <c r="L93" s="137">
        <v>0</v>
      </c>
      <c r="M93" s="137">
        <v>0</v>
      </c>
      <c r="N93" s="139">
        <v>0</v>
      </c>
      <c r="O93" s="139">
        <v>0</v>
      </c>
      <c r="P93" s="139">
        <v>0</v>
      </c>
      <c r="Q93" s="160">
        <v>0</v>
      </c>
      <c r="R93" s="160">
        <v>0</v>
      </c>
      <c r="S93" s="125"/>
      <c r="T93" s="43"/>
    </row>
    <row r="94" spans="1:20" ht="48.75" customHeight="1" x14ac:dyDescent="0.2">
      <c r="A94" s="11" t="str">
        <f t="shared" si="1"/>
        <v/>
      </c>
      <c r="C94" s="122"/>
      <c r="D94" s="135" t="s">
        <v>17</v>
      </c>
      <c r="E94" s="136">
        <v>0</v>
      </c>
      <c r="F94" s="136">
        <v>0</v>
      </c>
      <c r="G94" s="136">
        <v>0</v>
      </c>
      <c r="H94" s="136">
        <v>0</v>
      </c>
      <c r="I94" s="136">
        <v>0</v>
      </c>
      <c r="J94" s="137">
        <v>0</v>
      </c>
      <c r="K94" s="137">
        <v>0</v>
      </c>
      <c r="L94" s="137">
        <v>0</v>
      </c>
      <c r="M94" s="137">
        <v>0</v>
      </c>
      <c r="N94" s="139">
        <v>0</v>
      </c>
      <c r="O94" s="139">
        <v>0</v>
      </c>
      <c r="P94" s="139">
        <v>0</v>
      </c>
      <c r="Q94" s="160">
        <v>0</v>
      </c>
      <c r="R94" s="160">
        <v>0</v>
      </c>
      <c r="S94" s="125"/>
      <c r="T94" s="43"/>
    </row>
    <row r="95" spans="1:20" ht="48.75" customHeight="1" x14ac:dyDescent="0.2">
      <c r="A95" s="11" t="str">
        <f t="shared" si="1"/>
        <v/>
      </c>
      <c r="C95" s="122"/>
      <c r="D95" s="135" t="s">
        <v>16</v>
      </c>
      <c r="E95" s="136">
        <v>0</v>
      </c>
      <c r="F95" s="136">
        <v>0</v>
      </c>
      <c r="G95" s="136">
        <v>0</v>
      </c>
      <c r="H95" s="136">
        <v>0</v>
      </c>
      <c r="I95" s="136">
        <v>0</v>
      </c>
      <c r="J95" s="137">
        <v>0</v>
      </c>
      <c r="K95" s="137">
        <v>0</v>
      </c>
      <c r="L95" s="137">
        <v>0</v>
      </c>
      <c r="M95" s="137">
        <v>0</v>
      </c>
      <c r="N95" s="139">
        <v>0</v>
      </c>
      <c r="O95" s="139">
        <v>0</v>
      </c>
      <c r="P95" s="139">
        <v>0</v>
      </c>
      <c r="Q95" s="160">
        <v>0</v>
      </c>
      <c r="R95" s="160">
        <v>0</v>
      </c>
      <c r="S95" s="125"/>
      <c r="T95" s="43"/>
    </row>
    <row r="96" spans="1:20" ht="48.75" customHeight="1" x14ac:dyDescent="0.2">
      <c r="A96" s="11" t="str">
        <f t="shared" si="1"/>
        <v/>
      </c>
      <c r="C96" s="122"/>
      <c r="D96" s="135" t="s">
        <v>15</v>
      </c>
      <c r="E96" s="136">
        <v>0</v>
      </c>
      <c r="F96" s="136">
        <v>0</v>
      </c>
      <c r="G96" s="136">
        <v>0</v>
      </c>
      <c r="H96" s="136">
        <v>0</v>
      </c>
      <c r="I96" s="136">
        <v>0</v>
      </c>
      <c r="J96" s="137">
        <v>0</v>
      </c>
      <c r="K96" s="137">
        <v>0</v>
      </c>
      <c r="L96" s="137">
        <v>8.9999999999999992E-5</v>
      </c>
      <c r="M96" s="137">
        <v>0</v>
      </c>
      <c r="N96" s="139">
        <v>0</v>
      </c>
      <c r="O96" s="139">
        <v>0</v>
      </c>
      <c r="P96" s="139">
        <v>0</v>
      </c>
      <c r="Q96" s="160">
        <v>0</v>
      </c>
      <c r="R96" s="160">
        <v>0</v>
      </c>
      <c r="S96" s="125"/>
      <c r="T96" s="43"/>
    </row>
    <row r="97" spans="1:21" ht="48.75" customHeight="1" x14ac:dyDescent="0.2">
      <c r="A97" s="11" t="str">
        <f t="shared" si="1"/>
        <v/>
      </c>
      <c r="C97" s="122"/>
      <c r="D97" s="135" t="s">
        <v>106</v>
      </c>
      <c r="E97" s="136">
        <v>0</v>
      </c>
      <c r="F97" s="136">
        <v>0</v>
      </c>
      <c r="G97" s="136">
        <v>0</v>
      </c>
      <c r="H97" s="136">
        <v>0</v>
      </c>
      <c r="I97" s="136">
        <v>0</v>
      </c>
      <c r="J97" s="137">
        <v>0</v>
      </c>
      <c r="K97" s="137">
        <v>0</v>
      </c>
      <c r="L97" s="137">
        <v>1.0000000000000001E-5</v>
      </c>
      <c r="M97" s="137">
        <v>0</v>
      </c>
      <c r="N97" s="138">
        <v>0</v>
      </c>
      <c r="O97" s="138">
        <v>0</v>
      </c>
      <c r="P97" s="138">
        <v>0</v>
      </c>
      <c r="Q97" s="160">
        <v>0</v>
      </c>
      <c r="R97" s="160">
        <v>0</v>
      </c>
      <c r="S97" s="124"/>
      <c r="T97" s="42"/>
    </row>
    <row r="98" spans="1:21" ht="48.75" customHeight="1" x14ac:dyDescent="0.2">
      <c r="A98" s="11" t="str">
        <f t="shared" si="1"/>
        <v/>
      </c>
      <c r="C98" s="122"/>
      <c r="D98" s="135" t="s">
        <v>14</v>
      </c>
      <c r="E98" s="136">
        <v>0</v>
      </c>
      <c r="F98" s="136">
        <v>0</v>
      </c>
      <c r="G98" s="136">
        <v>0</v>
      </c>
      <c r="H98" s="136">
        <v>0</v>
      </c>
      <c r="I98" s="136">
        <v>0</v>
      </c>
      <c r="J98" s="137">
        <v>0</v>
      </c>
      <c r="K98" s="137">
        <v>0</v>
      </c>
      <c r="L98" s="137">
        <v>0</v>
      </c>
      <c r="M98" s="137">
        <v>0</v>
      </c>
      <c r="N98" s="139">
        <v>0</v>
      </c>
      <c r="O98" s="139">
        <v>0</v>
      </c>
      <c r="P98" s="139">
        <v>0</v>
      </c>
      <c r="Q98" s="160">
        <v>0</v>
      </c>
      <c r="R98" s="160">
        <v>0</v>
      </c>
      <c r="S98" s="125"/>
      <c r="T98" s="43"/>
    </row>
    <row r="99" spans="1:21" ht="48.75" customHeight="1" x14ac:dyDescent="0.2">
      <c r="A99" s="11" t="str">
        <f t="shared" si="1"/>
        <v/>
      </c>
      <c r="C99" s="122"/>
      <c r="D99" s="135" t="s">
        <v>13</v>
      </c>
      <c r="E99" s="136">
        <v>0</v>
      </c>
      <c r="F99" s="136">
        <v>0</v>
      </c>
      <c r="G99" s="136">
        <v>0</v>
      </c>
      <c r="H99" s="136">
        <v>0</v>
      </c>
      <c r="I99" s="136">
        <v>0</v>
      </c>
      <c r="J99" s="137">
        <v>0</v>
      </c>
      <c r="K99" s="137">
        <v>0</v>
      </c>
      <c r="L99" s="137">
        <v>0</v>
      </c>
      <c r="M99" s="137">
        <v>0</v>
      </c>
      <c r="N99" s="139">
        <v>0</v>
      </c>
      <c r="O99" s="139">
        <v>0</v>
      </c>
      <c r="P99" s="139">
        <v>0</v>
      </c>
      <c r="Q99" s="160">
        <v>0</v>
      </c>
      <c r="R99" s="160">
        <v>0</v>
      </c>
      <c r="S99" s="125"/>
      <c r="T99" s="43"/>
    </row>
    <row r="100" spans="1:21" ht="48.75" customHeight="1" x14ac:dyDescent="0.2">
      <c r="A100" s="11" t="str">
        <f t="shared" si="1"/>
        <v/>
      </c>
      <c r="C100" s="122"/>
      <c r="D100" s="135" t="s">
        <v>12</v>
      </c>
      <c r="E100" s="136">
        <v>0.49</v>
      </c>
      <c r="F100" s="136">
        <v>15.731999999999999</v>
      </c>
      <c r="G100" s="136">
        <v>28.475999999999999</v>
      </c>
      <c r="H100" s="136">
        <v>14.808999999999999</v>
      </c>
      <c r="I100" s="136">
        <v>0.22</v>
      </c>
      <c r="J100" s="137">
        <v>4.17</v>
      </c>
      <c r="K100" s="137">
        <v>44.043999999999997</v>
      </c>
      <c r="L100" s="137">
        <v>40.664999999999999</v>
      </c>
      <c r="M100" s="137">
        <v>4.3970000000000002</v>
      </c>
      <c r="N100" s="138">
        <v>0</v>
      </c>
      <c r="O100" s="138">
        <v>47.2</v>
      </c>
      <c r="P100" s="138">
        <v>73.7</v>
      </c>
      <c r="Q100" s="160">
        <v>55.8</v>
      </c>
      <c r="R100" s="160">
        <v>95.2</v>
      </c>
      <c r="S100" s="124"/>
      <c r="T100" s="42"/>
    </row>
    <row r="101" spans="1:21" ht="48.75" customHeight="1" x14ac:dyDescent="0.2">
      <c r="A101" s="11" t="str">
        <f t="shared" si="1"/>
        <v/>
      </c>
      <c r="C101" s="122"/>
      <c r="D101" s="135" t="s">
        <v>11</v>
      </c>
      <c r="E101" s="136">
        <v>0</v>
      </c>
      <c r="F101" s="136">
        <v>0</v>
      </c>
      <c r="G101" s="136">
        <v>0</v>
      </c>
      <c r="H101" s="136">
        <v>0</v>
      </c>
      <c r="I101" s="136">
        <v>0</v>
      </c>
      <c r="J101" s="137">
        <v>0</v>
      </c>
      <c r="K101" s="137">
        <v>0</v>
      </c>
      <c r="L101" s="137">
        <v>1.4659999999999999E-2</v>
      </c>
      <c r="M101" s="137">
        <v>0</v>
      </c>
      <c r="N101" s="138">
        <v>0</v>
      </c>
      <c r="O101" s="138">
        <v>0</v>
      </c>
      <c r="P101" s="138">
        <v>0</v>
      </c>
      <c r="Q101" s="160">
        <v>0</v>
      </c>
      <c r="R101" s="160">
        <v>0</v>
      </c>
      <c r="S101" s="124"/>
      <c r="T101" s="42"/>
    </row>
    <row r="102" spans="1:21" ht="48.75" customHeight="1" x14ac:dyDescent="0.2">
      <c r="A102" s="11" t="str">
        <f t="shared" si="1"/>
        <v/>
      </c>
      <c r="C102" s="122"/>
      <c r="D102" s="135" t="s">
        <v>10</v>
      </c>
      <c r="E102" s="136">
        <v>0</v>
      </c>
      <c r="F102" s="136">
        <v>0</v>
      </c>
      <c r="G102" s="136">
        <v>0</v>
      </c>
      <c r="H102" s="136">
        <v>0</v>
      </c>
      <c r="I102" s="136">
        <v>0</v>
      </c>
      <c r="J102" s="137">
        <v>0</v>
      </c>
      <c r="K102" s="137">
        <v>0</v>
      </c>
      <c r="L102" s="137">
        <v>0</v>
      </c>
      <c r="M102" s="137">
        <v>0</v>
      </c>
      <c r="N102" s="139">
        <v>0</v>
      </c>
      <c r="O102" s="139">
        <v>0</v>
      </c>
      <c r="P102" s="139">
        <v>0</v>
      </c>
      <c r="Q102" s="160">
        <v>0</v>
      </c>
      <c r="R102" s="160">
        <v>0</v>
      </c>
      <c r="S102" s="125"/>
      <c r="T102" s="43"/>
    </row>
    <row r="103" spans="1:21" ht="48.75" customHeight="1" x14ac:dyDescent="0.2">
      <c r="A103" s="11" t="str">
        <f t="shared" si="1"/>
        <v/>
      </c>
      <c r="C103" s="122"/>
      <c r="D103" s="135" t="s">
        <v>9</v>
      </c>
      <c r="E103" s="136">
        <v>0</v>
      </c>
      <c r="F103" s="136">
        <v>0</v>
      </c>
      <c r="G103" s="136">
        <v>0</v>
      </c>
      <c r="H103" s="136">
        <v>0</v>
      </c>
      <c r="I103" s="136">
        <v>0</v>
      </c>
      <c r="J103" s="137">
        <v>0</v>
      </c>
      <c r="K103" s="137">
        <v>0</v>
      </c>
      <c r="L103" s="137">
        <v>0</v>
      </c>
      <c r="M103" s="137">
        <v>7.3290000000000008E-2</v>
      </c>
      <c r="N103" s="138">
        <v>0.1</v>
      </c>
      <c r="O103" s="138">
        <v>0</v>
      </c>
      <c r="P103" s="138">
        <v>0</v>
      </c>
      <c r="Q103" s="160">
        <v>0</v>
      </c>
      <c r="R103" s="160">
        <v>0</v>
      </c>
      <c r="S103" s="124"/>
      <c r="T103" s="42"/>
    </row>
    <row r="104" spans="1:21" ht="48.75" customHeight="1" x14ac:dyDescent="0.2">
      <c r="A104" s="11" t="str">
        <f t="shared" si="1"/>
        <v/>
      </c>
      <c r="C104" s="122"/>
      <c r="D104" s="135" t="s">
        <v>8</v>
      </c>
      <c r="E104" s="136">
        <v>0</v>
      </c>
      <c r="F104" s="136">
        <v>0</v>
      </c>
      <c r="G104" s="136">
        <v>0</v>
      </c>
      <c r="H104" s="136">
        <v>0</v>
      </c>
      <c r="I104" s="136">
        <v>0</v>
      </c>
      <c r="J104" s="137">
        <v>0</v>
      </c>
      <c r="K104" s="137">
        <v>0</v>
      </c>
      <c r="L104" s="137">
        <v>0</v>
      </c>
      <c r="M104" s="137">
        <v>0</v>
      </c>
      <c r="N104" s="139">
        <v>0</v>
      </c>
      <c r="O104" s="139">
        <v>0</v>
      </c>
      <c r="P104" s="139">
        <v>0</v>
      </c>
      <c r="Q104" s="160">
        <v>0</v>
      </c>
      <c r="R104" s="160">
        <v>0</v>
      </c>
      <c r="S104" s="125"/>
      <c r="T104" s="43"/>
    </row>
    <row r="105" spans="1:21" ht="48.75" customHeight="1" x14ac:dyDescent="0.2">
      <c r="A105" s="11" t="str">
        <f t="shared" si="1"/>
        <v/>
      </c>
      <c r="C105" s="122"/>
      <c r="D105" s="135" t="s">
        <v>7</v>
      </c>
      <c r="E105" s="136">
        <v>0</v>
      </c>
      <c r="F105" s="136">
        <v>0</v>
      </c>
      <c r="G105" s="136">
        <v>0</v>
      </c>
      <c r="H105" s="136">
        <v>0</v>
      </c>
      <c r="I105" s="136">
        <v>0</v>
      </c>
      <c r="J105" s="137">
        <v>0</v>
      </c>
      <c r="K105" s="137">
        <v>0</v>
      </c>
      <c r="L105" s="137">
        <v>0</v>
      </c>
      <c r="M105" s="137">
        <v>0</v>
      </c>
      <c r="N105" s="139">
        <v>0</v>
      </c>
      <c r="O105" s="139">
        <v>0</v>
      </c>
      <c r="P105" s="139">
        <v>0</v>
      </c>
      <c r="Q105" s="160">
        <v>0</v>
      </c>
      <c r="R105" s="160">
        <v>0</v>
      </c>
      <c r="S105" s="125"/>
      <c r="T105" s="43"/>
    </row>
    <row r="106" spans="1:21" ht="48.75" customHeight="1" x14ac:dyDescent="0.2">
      <c r="A106" s="11" t="str">
        <f t="shared" si="1"/>
        <v/>
      </c>
      <c r="C106" s="122"/>
      <c r="D106" s="135" t="s">
        <v>6</v>
      </c>
      <c r="E106" s="136">
        <v>0</v>
      </c>
      <c r="F106" s="136">
        <v>0</v>
      </c>
      <c r="G106" s="136">
        <v>0</v>
      </c>
      <c r="H106" s="136">
        <v>0</v>
      </c>
      <c r="I106" s="136">
        <v>0</v>
      </c>
      <c r="J106" s="137">
        <v>0</v>
      </c>
      <c r="K106" s="137">
        <v>0</v>
      </c>
      <c r="L106" s="137">
        <v>0</v>
      </c>
      <c r="M106" s="137">
        <v>1.1999999999999999E-3</v>
      </c>
      <c r="N106" s="138">
        <v>0</v>
      </c>
      <c r="O106" s="138">
        <v>0</v>
      </c>
      <c r="P106" s="138">
        <v>0</v>
      </c>
      <c r="Q106" s="160">
        <v>0</v>
      </c>
      <c r="R106" s="160">
        <v>0</v>
      </c>
      <c r="S106" s="124"/>
      <c r="T106" s="42"/>
    </row>
    <row r="107" spans="1:21" ht="48.75" customHeight="1" x14ac:dyDescent="0.2">
      <c r="A107" s="11" t="str">
        <f t="shared" si="1"/>
        <v/>
      </c>
      <c r="C107" s="122"/>
      <c r="D107" s="135" t="s">
        <v>5</v>
      </c>
      <c r="E107" s="136">
        <v>0</v>
      </c>
      <c r="F107" s="136">
        <v>0</v>
      </c>
      <c r="G107" s="136">
        <v>0</v>
      </c>
      <c r="H107" s="136">
        <v>0</v>
      </c>
      <c r="I107" s="136">
        <v>1E-3</v>
      </c>
      <c r="J107" s="137">
        <v>0</v>
      </c>
      <c r="K107" s="137">
        <v>48.5</v>
      </c>
      <c r="L107" s="137">
        <v>0.1182</v>
      </c>
      <c r="M107" s="137">
        <v>6.2579999999999997E-2</v>
      </c>
      <c r="N107" s="138">
        <v>0</v>
      </c>
      <c r="O107" s="138">
        <v>0</v>
      </c>
      <c r="P107" s="138">
        <v>1.5</v>
      </c>
      <c r="Q107" s="160">
        <v>0</v>
      </c>
      <c r="R107" s="160">
        <v>0</v>
      </c>
      <c r="S107" s="124"/>
      <c r="T107" s="42"/>
    </row>
    <row r="108" spans="1:21" ht="48.75" customHeight="1" x14ac:dyDescent="0.2">
      <c r="A108" s="11" t="str">
        <f t="shared" si="1"/>
        <v/>
      </c>
      <c r="C108" s="122"/>
      <c r="D108" s="135" t="s">
        <v>4</v>
      </c>
      <c r="E108" s="136">
        <v>0</v>
      </c>
      <c r="F108" s="136">
        <v>0</v>
      </c>
      <c r="G108" s="136">
        <v>0</v>
      </c>
      <c r="H108" s="136">
        <v>0</v>
      </c>
      <c r="I108" s="136">
        <v>0</v>
      </c>
      <c r="J108" s="137">
        <v>0</v>
      </c>
      <c r="K108" s="137">
        <v>0.14899999999999999</v>
      </c>
      <c r="L108" s="137">
        <v>0</v>
      </c>
      <c r="M108" s="137">
        <v>1E-4</v>
      </c>
      <c r="N108" s="138">
        <v>0</v>
      </c>
      <c r="O108" s="138">
        <v>0</v>
      </c>
      <c r="P108" s="138">
        <v>0</v>
      </c>
      <c r="Q108" s="160">
        <v>0</v>
      </c>
      <c r="R108" s="160">
        <v>0</v>
      </c>
      <c r="S108" s="124"/>
      <c r="T108" s="42"/>
    </row>
    <row r="109" spans="1:21" ht="48.75" customHeight="1" x14ac:dyDescent="0.2">
      <c r="A109" s="11" t="str">
        <f t="shared" si="1"/>
        <v/>
      </c>
      <c r="C109" s="122"/>
      <c r="D109" s="135" t="s">
        <v>3</v>
      </c>
      <c r="E109" s="136">
        <v>0</v>
      </c>
      <c r="F109" s="136">
        <v>0</v>
      </c>
      <c r="G109" s="136">
        <v>0</v>
      </c>
      <c r="H109" s="136">
        <v>0</v>
      </c>
      <c r="I109" s="136">
        <v>0</v>
      </c>
      <c r="J109" s="137">
        <v>0</v>
      </c>
      <c r="K109" s="137">
        <v>0</v>
      </c>
      <c r="L109" s="137">
        <v>0</v>
      </c>
      <c r="M109" s="137">
        <v>0</v>
      </c>
      <c r="N109" s="139">
        <v>0</v>
      </c>
      <c r="O109" s="139">
        <v>0</v>
      </c>
      <c r="P109" s="139">
        <v>0</v>
      </c>
      <c r="Q109" s="160">
        <v>0</v>
      </c>
      <c r="R109" s="160">
        <v>0</v>
      </c>
      <c r="S109" s="125"/>
      <c r="T109" s="43"/>
    </row>
    <row r="110" spans="1:21" ht="48.75" customHeight="1" thickBot="1" x14ac:dyDescent="0.25">
      <c r="A110" s="11" t="str">
        <f t="shared" si="1"/>
        <v/>
      </c>
      <c r="C110" s="122"/>
      <c r="D110" s="162" t="s">
        <v>2</v>
      </c>
      <c r="E110" s="163">
        <v>0</v>
      </c>
      <c r="F110" s="163">
        <v>0</v>
      </c>
      <c r="G110" s="163">
        <v>0</v>
      </c>
      <c r="H110" s="163">
        <v>0</v>
      </c>
      <c r="I110" s="163">
        <v>0</v>
      </c>
      <c r="J110" s="164">
        <v>0</v>
      </c>
      <c r="K110" s="164">
        <v>0</v>
      </c>
      <c r="L110" s="164">
        <v>9.4199999999999996E-3</v>
      </c>
      <c r="M110" s="164">
        <v>0</v>
      </c>
      <c r="N110" s="165">
        <v>0.1</v>
      </c>
      <c r="O110" s="165">
        <v>0</v>
      </c>
      <c r="P110" s="165">
        <v>0</v>
      </c>
      <c r="Q110" s="160">
        <v>0</v>
      </c>
      <c r="R110" s="160">
        <v>0</v>
      </c>
      <c r="S110" s="124"/>
      <c r="T110" s="42"/>
    </row>
    <row r="111" spans="1:21" ht="48.75" customHeight="1" thickBot="1" x14ac:dyDescent="0.25">
      <c r="A111" s="11" t="str">
        <f t="shared" si="1"/>
        <v/>
      </c>
      <c r="B111" s="11" t="s">
        <v>169</v>
      </c>
      <c r="C111" s="122"/>
      <c r="D111" s="166" t="s">
        <v>109</v>
      </c>
      <c r="E111" s="167">
        <f t="shared" ref="E111:N111" si="2">SUM(E7:E110)</f>
        <v>289.00124000000005</v>
      </c>
      <c r="F111" s="167">
        <f t="shared" si="2"/>
        <v>327.20223999999996</v>
      </c>
      <c r="G111" s="167">
        <f t="shared" si="2"/>
        <v>9049.8508399999992</v>
      </c>
      <c r="H111" s="167">
        <f t="shared" si="2"/>
        <v>10162.523819999999</v>
      </c>
      <c r="I111" s="167">
        <f t="shared" si="2"/>
        <v>3359.0396999999998</v>
      </c>
      <c r="J111" s="167">
        <f t="shared" si="2"/>
        <v>78.93795999999999</v>
      </c>
      <c r="K111" s="167">
        <f t="shared" si="2"/>
        <v>151.99235999999999</v>
      </c>
      <c r="L111" s="167">
        <f t="shared" si="2"/>
        <v>106.31459000000002</v>
      </c>
      <c r="M111" s="167">
        <f t="shared" si="2"/>
        <v>114.78545000000001</v>
      </c>
      <c r="N111" s="167">
        <f t="shared" si="2"/>
        <v>3.6</v>
      </c>
      <c r="O111" s="167">
        <f>SUM(O7:O110)</f>
        <v>88.6</v>
      </c>
      <c r="P111" s="167">
        <f>SUM(P7:P110)</f>
        <v>114</v>
      </c>
      <c r="Q111" s="167">
        <f>SUM(Q7:Q110)</f>
        <v>5556.3</v>
      </c>
      <c r="R111" s="167">
        <f>SUM(R7:R110)</f>
        <v>5645.0999999999995</v>
      </c>
      <c r="S111" s="126"/>
      <c r="T111" s="44"/>
      <c r="U111" s="34"/>
    </row>
    <row r="112" spans="1:21" ht="51" customHeight="1" thickBot="1" x14ac:dyDescent="0.25">
      <c r="A112" s="11" t="str">
        <f t="shared" si="1"/>
        <v/>
      </c>
      <c r="C112" s="122"/>
      <c r="D112" s="155" t="s">
        <v>110</v>
      </c>
      <c r="E112" s="156"/>
      <c r="F112" s="156"/>
      <c r="G112" s="156"/>
      <c r="H112" s="156"/>
      <c r="I112" s="156"/>
      <c r="J112" s="157"/>
      <c r="K112" s="157"/>
      <c r="L112" s="158"/>
      <c r="M112" s="157"/>
      <c r="N112" s="159"/>
      <c r="O112" s="159"/>
      <c r="P112" s="159"/>
      <c r="Q112" s="159"/>
      <c r="R112" s="159"/>
      <c r="S112" s="126"/>
      <c r="T112" s="44"/>
    </row>
    <row r="113" spans="1:20" ht="48.75" customHeight="1" x14ac:dyDescent="0.2">
      <c r="A113" s="11" t="str">
        <f t="shared" si="1"/>
        <v/>
      </c>
      <c r="B113" s="11" t="s">
        <v>170</v>
      </c>
      <c r="C113" s="122"/>
      <c r="D113" s="150" t="s">
        <v>100</v>
      </c>
      <c r="E113" s="151">
        <v>0</v>
      </c>
      <c r="F113" s="151">
        <v>0</v>
      </c>
      <c r="G113" s="151">
        <v>0</v>
      </c>
      <c r="H113" s="151">
        <v>0</v>
      </c>
      <c r="I113" s="151">
        <v>0</v>
      </c>
      <c r="J113" s="152">
        <v>0</v>
      </c>
      <c r="K113" s="153">
        <v>0</v>
      </c>
      <c r="L113" s="152">
        <v>0</v>
      </c>
      <c r="M113" s="152">
        <v>0</v>
      </c>
      <c r="N113" s="154">
        <v>0</v>
      </c>
      <c r="O113" s="154">
        <v>0</v>
      </c>
      <c r="P113" s="154">
        <v>0</v>
      </c>
      <c r="Q113" s="160">
        <v>0</v>
      </c>
      <c r="R113" s="160">
        <v>0</v>
      </c>
      <c r="S113" s="125"/>
      <c r="T113" s="43"/>
    </row>
    <row r="114" spans="1:20" ht="48.75" customHeight="1" x14ac:dyDescent="0.2">
      <c r="A114" s="11" t="str">
        <f t="shared" si="1"/>
        <v/>
      </c>
      <c r="B114" s="11" t="s">
        <v>170</v>
      </c>
      <c r="C114" s="122"/>
      <c r="D114" s="135" t="s">
        <v>99</v>
      </c>
      <c r="E114" s="136">
        <v>0</v>
      </c>
      <c r="F114" s="136">
        <v>0</v>
      </c>
      <c r="G114" s="136">
        <v>0</v>
      </c>
      <c r="H114" s="136">
        <v>0</v>
      </c>
      <c r="I114" s="136">
        <v>0</v>
      </c>
      <c r="J114" s="137">
        <v>0</v>
      </c>
      <c r="K114" s="146">
        <v>0</v>
      </c>
      <c r="L114" s="137">
        <v>0</v>
      </c>
      <c r="M114" s="137">
        <v>0</v>
      </c>
      <c r="N114" s="139">
        <v>0</v>
      </c>
      <c r="O114" s="139">
        <v>0</v>
      </c>
      <c r="P114" s="139">
        <v>0</v>
      </c>
      <c r="Q114" s="160">
        <v>0</v>
      </c>
      <c r="R114" s="160">
        <v>0</v>
      </c>
      <c r="S114" s="125"/>
      <c r="T114" s="43"/>
    </row>
    <row r="115" spans="1:20" ht="48.75" customHeight="1" x14ac:dyDescent="0.2">
      <c r="A115" s="11" t="str">
        <f t="shared" si="1"/>
        <v/>
      </c>
      <c r="B115" s="11" t="s">
        <v>170</v>
      </c>
      <c r="C115" s="122"/>
      <c r="D115" s="135" t="s">
        <v>98</v>
      </c>
      <c r="E115" s="136">
        <v>0</v>
      </c>
      <c r="F115" s="136">
        <v>0</v>
      </c>
      <c r="G115" s="136">
        <v>0</v>
      </c>
      <c r="H115" s="136">
        <v>0</v>
      </c>
      <c r="I115" s="136">
        <v>0</v>
      </c>
      <c r="J115" s="137">
        <v>0</v>
      </c>
      <c r="K115" s="146">
        <v>0</v>
      </c>
      <c r="L115" s="137">
        <v>0</v>
      </c>
      <c r="M115" s="137">
        <v>0</v>
      </c>
      <c r="N115" s="139">
        <v>0</v>
      </c>
      <c r="O115" s="139">
        <v>0</v>
      </c>
      <c r="P115" s="139">
        <v>0</v>
      </c>
      <c r="Q115" s="160">
        <v>0</v>
      </c>
      <c r="R115" s="160">
        <v>0</v>
      </c>
      <c r="S115" s="125"/>
      <c r="T115" s="43"/>
    </row>
    <row r="116" spans="1:20" ht="48.75" customHeight="1" x14ac:dyDescent="0.2">
      <c r="A116" s="11" t="str">
        <f t="shared" si="1"/>
        <v/>
      </c>
      <c r="B116" s="11" t="s">
        <v>170</v>
      </c>
      <c r="C116" s="122"/>
      <c r="D116" s="135" t="s">
        <v>97</v>
      </c>
      <c r="E116" s="136">
        <v>0</v>
      </c>
      <c r="F116" s="136">
        <v>0</v>
      </c>
      <c r="G116" s="136">
        <v>0</v>
      </c>
      <c r="H116" s="136">
        <v>0</v>
      </c>
      <c r="I116" s="136">
        <v>0</v>
      </c>
      <c r="J116" s="137">
        <v>0</v>
      </c>
      <c r="K116" s="146">
        <v>0</v>
      </c>
      <c r="L116" s="137">
        <v>0</v>
      </c>
      <c r="M116" s="137">
        <v>0</v>
      </c>
      <c r="N116" s="139">
        <v>0</v>
      </c>
      <c r="O116" s="139">
        <v>0</v>
      </c>
      <c r="P116" s="139">
        <v>0</v>
      </c>
      <c r="Q116" s="160">
        <v>0</v>
      </c>
      <c r="R116" s="160">
        <v>0</v>
      </c>
      <c r="S116" s="125"/>
      <c r="T116" s="43"/>
    </row>
    <row r="117" spans="1:20" ht="48.75" customHeight="1" x14ac:dyDescent="0.2">
      <c r="A117" s="11" t="str">
        <f t="shared" si="1"/>
        <v/>
      </c>
      <c r="B117" s="11" t="s">
        <v>170</v>
      </c>
      <c r="C117" s="122"/>
      <c r="D117" s="135" t="s">
        <v>96</v>
      </c>
      <c r="E117" s="136">
        <v>0</v>
      </c>
      <c r="F117" s="136">
        <v>0</v>
      </c>
      <c r="G117" s="136">
        <v>0</v>
      </c>
      <c r="H117" s="136">
        <v>0</v>
      </c>
      <c r="I117" s="136">
        <v>0</v>
      </c>
      <c r="J117" s="137">
        <v>0</v>
      </c>
      <c r="K117" s="146">
        <v>0</v>
      </c>
      <c r="L117" s="137">
        <v>0</v>
      </c>
      <c r="M117" s="137">
        <v>0</v>
      </c>
      <c r="N117" s="139">
        <v>0</v>
      </c>
      <c r="O117" s="139">
        <v>0</v>
      </c>
      <c r="P117" s="139">
        <v>0</v>
      </c>
      <c r="Q117" s="160">
        <v>0</v>
      </c>
      <c r="R117" s="160">
        <v>0</v>
      </c>
      <c r="S117" s="125"/>
      <c r="T117" s="43"/>
    </row>
    <row r="118" spans="1:20" ht="48.75" customHeight="1" x14ac:dyDescent="0.2">
      <c r="A118" s="11" t="str">
        <f t="shared" si="1"/>
        <v/>
      </c>
      <c r="B118" s="11" t="s">
        <v>170</v>
      </c>
      <c r="C118" s="122"/>
      <c r="D118" s="135" t="s">
        <v>95</v>
      </c>
      <c r="E118" s="136">
        <v>287.64</v>
      </c>
      <c r="F118" s="136">
        <v>184.98489999999998</v>
      </c>
      <c r="G118" s="136">
        <v>782.67700000000002</v>
      </c>
      <c r="H118" s="136">
        <v>1036.0530000000001</v>
      </c>
      <c r="I118" s="136">
        <v>98.637</v>
      </c>
      <c r="J118" s="137">
        <v>32.578900000000004</v>
      </c>
      <c r="K118" s="146">
        <v>46.427</v>
      </c>
      <c r="L118" s="137">
        <v>134.922</v>
      </c>
      <c r="M118" s="137">
        <v>151.98479999999998</v>
      </c>
      <c r="N118" s="138">
        <v>109.8</v>
      </c>
      <c r="O118" s="138">
        <v>214.1</v>
      </c>
      <c r="P118" s="138">
        <v>118.7</v>
      </c>
      <c r="Q118" s="160">
        <v>17.2</v>
      </c>
      <c r="R118" s="160">
        <v>24.7</v>
      </c>
      <c r="S118" s="124"/>
      <c r="T118" s="42"/>
    </row>
    <row r="119" spans="1:20" ht="48.75" customHeight="1" x14ac:dyDescent="0.2">
      <c r="A119" s="11" t="str">
        <f t="shared" si="1"/>
        <v/>
      </c>
      <c r="B119" s="11" t="s">
        <v>170</v>
      </c>
      <c r="C119" s="122"/>
      <c r="D119" s="135" t="s">
        <v>94</v>
      </c>
      <c r="E119" s="136">
        <v>0</v>
      </c>
      <c r="F119" s="136">
        <v>0</v>
      </c>
      <c r="G119" s="136">
        <v>0</v>
      </c>
      <c r="H119" s="136">
        <v>0</v>
      </c>
      <c r="I119" s="136">
        <v>0</v>
      </c>
      <c r="J119" s="137">
        <v>0</v>
      </c>
      <c r="K119" s="146">
        <v>0</v>
      </c>
      <c r="L119" s="137">
        <v>0</v>
      </c>
      <c r="M119" s="137">
        <v>0</v>
      </c>
      <c r="N119" s="139">
        <v>0</v>
      </c>
      <c r="O119" s="139">
        <v>0</v>
      </c>
      <c r="P119" s="139">
        <v>0</v>
      </c>
      <c r="Q119" s="160">
        <v>0</v>
      </c>
      <c r="R119" s="160">
        <v>0</v>
      </c>
      <c r="S119" s="125"/>
      <c r="T119" s="43"/>
    </row>
    <row r="120" spans="1:20" ht="48.75" customHeight="1" x14ac:dyDescent="0.2">
      <c r="A120" s="11" t="str">
        <f t="shared" si="1"/>
        <v/>
      </c>
      <c r="B120" s="11" t="s">
        <v>170</v>
      </c>
      <c r="C120" s="122"/>
      <c r="D120" s="135" t="s">
        <v>93</v>
      </c>
      <c r="E120" s="136">
        <v>0</v>
      </c>
      <c r="F120" s="136">
        <v>0</v>
      </c>
      <c r="G120" s="136">
        <v>0</v>
      </c>
      <c r="H120" s="136">
        <v>0</v>
      </c>
      <c r="I120" s="136">
        <v>0</v>
      </c>
      <c r="J120" s="137">
        <v>0</v>
      </c>
      <c r="K120" s="146">
        <v>1.1400999999999999</v>
      </c>
      <c r="L120" s="137">
        <v>3.6113299999999997</v>
      </c>
      <c r="M120" s="137">
        <v>0</v>
      </c>
      <c r="N120" s="138">
        <v>5.9</v>
      </c>
      <c r="O120" s="138">
        <v>12.2</v>
      </c>
      <c r="P120" s="138">
        <v>0</v>
      </c>
      <c r="Q120" s="160">
        <v>0</v>
      </c>
      <c r="R120" s="160">
        <v>2</v>
      </c>
      <c r="S120" s="124"/>
      <c r="T120" s="42"/>
    </row>
    <row r="121" spans="1:20" ht="48.75" customHeight="1" x14ac:dyDescent="0.2">
      <c r="A121" s="11" t="str">
        <f t="shared" si="1"/>
        <v/>
      </c>
      <c r="B121" s="11" t="s">
        <v>170</v>
      </c>
      <c r="C121" s="122"/>
      <c r="D121" s="135" t="s">
        <v>92</v>
      </c>
      <c r="E121" s="136">
        <v>0</v>
      </c>
      <c r="F121" s="136">
        <v>0</v>
      </c>
      <c r="G121" s="136">
        <v>0</v>
      </c>
      <c r="H121" s="136">
        <v>0</v>
      </c>
      <c r="I121" s="136">
        <v>0</v>
      </c>
      <c r="J121" s="137">
        <v>0.91100000000000003</v>
      </c>
      <c r="K121" s="146">
        <v>0.52</v>
      </c>
      <c r="L121" s="137">
        <v>0</v>
      </c>
      <c r="M121" s="137">
        <v>0</v>
      </c>
      <c r="N121" s="138">
        <v>2.9</v>
      </c>
      <c r="O121" s="138">
        <v>107.8</v>
      </c>
      <c r="P121" s="138">
        <v>0</v>
      </c>
      <c r="Q121" s="160">
        <v>0</v>
      </c>
      <c r="R121" s="160">
        <v>0</v>
      </c>
      <c r="S121" s="124"/>
      <c r="T121" s="42"/>
    </row>
    <row r="122" spans="1:20" ht="48.75" customHeight="1" x14ac:dyDescent="0.2">
      <c r="A122" s="11" t="str">
        <f t="shared" si="1"/>
        <v/>
      </c>
      <c r="B122" s="11" t="s">
        <v>170</v>
      </c>
      <c r="C122" s="122"/>
      <c r="D122" s="135" t="s">
        <v>91</v>
      </c>
      <c r="E122" s="136">
        <v>0</v>
      </c>
      <c r="F122" s="136">
        <v>0</v>
      </c>
      <c r="G122" s="136">
        <v>0</v>
      </c>
      <c r="H122" s="136">
        <v>0</v>
      </c>
      <c r="I122" s="136">
        <v>47.438000000000002</v>
      </c>
      <c r="J122" s="137">
        <v>36.142000000000003</v>
      </c>
      <c r="K122" s="146">
        <v>0</v>
      </c>
      <c r="L122" s="137">
        <v>0</v>
      </c>
      <c r="M122" s="137">
        <v>0</v>
      </c>
      <c r="N122" s="139">
        <v>0</v>
      </c>
      <c r="O122" s="139">
        <v>0</v>
      </c>
      <c r="P122" s="139">
        <v>0</v>
      </c>
      <c r="Q122" s="160">
        <v>0</v>
      </c>
      <c r="R122" s="160">
        <v>0</v>
      </c>
      <c r="S122" s="125"/>
      <c r="T122" s="43"/>
    </row>
    <row r="123" spans="1:20" ht="48.75" customHeight="1" x14ac:dyDescent="0.2">
      <c r="A123" s="11" t="str">
        <f t="shared" si="1"/>
        <v/>
      </c>
      <c r="B123" s="11" t="s">
        <v>170</v>
      </c>
      <c r="C123" s="122"/>
      <c r="D123" s="135" t="s">
        <v>90</v>
      </c>
      <c r="E123" s="136">
        <v>0</v>
      </c>
      <c r="F123" s="136">
        <v>0</v>
      </c>
      <c r="G123" s="136">
        <v>0</v>
      </c>
      <c r="H123" s="136">
        <v>0</v>
      </c>
      <c r="I123" s="136">
        <v>0</v>
      </c>
      <c r="J123" s="137">
        <v>0</v>
      </c>
      <c r="K123" s="146">
        <v>0</v>
      </c>
      <c r="L123" s="137">
        <v>0</v>
      </c>
      <c r="M123" s="137">
        <v>0</v>
      </c>
      <c r="N123" s="139">
        <v>0</v>
      </c>
      <c r="O123" s="139">
        <v>0</v>
      </c>
      <c r="P123" s="139">
        <v>0</v>
      </c>
      <c r="Q123" s="160">
        <v>0</v>
      </c>
      <c r="R123" s="160">
        <v>0</v>
      </c>
      <c r="S123" s="125"/>
      <c r="T123" s="43"/>
    </row>
    <row r="124" spans="1:20" ht="48.75" customHeight="1" x14ac:dyDescent="0.2">
      <c r="A124" s="11" t="str">
        <f t="shared" si="1"/>
        <v/>
      </c>
      <c r="B124" s="11" t="s">
        <v>170</v>
      </c>
      <c r="C124" s="122"/>
      <c r="D124" s="135" t="s">
        <v>89</v>
      </c>
      <c r="E124" s="136">
        <v>3.31</v>
      </c>
      <c r="F124" s="136">
        <v>38.643999999999998</v>
      </c>
      <c r="G124" s="136">
        <v>1349.3620000000001</v>
      </c>
      <c r="H124" s="136">
        <v>1701.2059099999999</v>
      </c>
      <c r="I124" s="136">
        <v>1707.1224999999999</v>
      </c>
      <c r="J124" s="137">
        <v>1800.9432000000002</v>
      </c>
      <c r="K124" s="146">
        <v>2172.6174000000001</v>
      </c>
      <c r="L124" s="137">
        <v>2132.3197</v>
      </c>
      <c r="M124" s="137">
        <v>1861.7764999999999</v>
      </c>
      <c r="N124" s="138">
        <v>1795</v>
      </c>
      <c r="O124" s="138">
        <v>1697.3</v>
      </c>
      <c r="P124" s="138">
        <v>1940.8</v>
      </c>
      <c r="Q124" s="160">
        <v>476.1</v>
      </c>
      <c r="R124" s="160">
        <v>135.9</v>
      </c>
      <c r="S124" s="124"/>
      <c r="T124" s="42"/>
    </row>
    <row r="125" spans="1:20" ht="48.75" customHeight="1" x14ac:dyDescent="0.2">
      <c r="A125" s="11" t="str">
        <f t="shared" si="1"/>
        <v/>
      </c>
      <c r="B125" s="11" t="s">
        <v>170</v>
      </c>
      <c r="C125" s="122"/>
      <c r="D125" s="135" t="s">
        <v>88</v>
      </c>
      <c r="E125" s="136">
        <v>0</v>
      </c>
      <c r="F125" s="136">
        <v>219.95</v>
      </c>
      <c r="G125" s="136">
        <v>307.57499999999999</v>
      </c>
      <c r="H125" s="136">
        <v>0</v>
      </c>
      <c r="I125" s="136">
        <v>0</v>
      </c>
      <c r="J125" s="137">
        <v>0</v>
      </c>
      <c r="K125" s="146">
        <v>0</v>
      </c>
      <c r="L125" s="137">
        <v>0</v>
      </c>
      <c r="M125" s="137">
        <v>0</v>
      </c>
      <c r="N125" s="138">
        <v>0</v>
      </c>
      <c r="O125" s="138">
        <v>0</v>
      </c>
      <c r="P125" s="138">
        <v>0</v>
      </c>
      <c r="Q125" s="160">
        <v>0</v>
      </c>
      <c r="R125" s="160">
        <v>178.2</v>
      </c>
      <c r="S125" s="124"/>
      <c r="T125" s="42"/>
    </row>
    <row r="126" spans="1:20" ht="48.75" customHeight="1" x14ac:dyDescent="0.2">
      <c r="A126" s="11" t="str">
        <f t="shared" si="1"/>
        <v/>
      </c>
      <c r="B126" s="11" t="s">
        <v>170</v>
      </c>
      <c r="C126" s="122"/>
      <c r="D126" s="135" t="s">
        <v>87</v>
      </c>
      <c r="E126" s="136">
        <v>0</v>
      </c>
      <c r="F126" s="136">
        <v>0</v>
      </c>
      <c r="G126" s="136">
        <v>0</v>
      </c>
      <c r="H126" s="136">
        <v>0</v>
      </c>
      <c r="I126" s="136">
        <v>0</v>
      </c>
      <c r="J126" s="137">
        <v>0</v>
      </c>
      <c r="K126" s="146">
        <v>0</v>
      </c>
      <c r="L126" s="137">
        <v>0</v>
      </c>
      <c r="M126" s="137">
        <v>0</v>
      </c>
      <c r="N126" s="139">
        <v>0</v>
      </c>
      <c r="O126" s="139">
        <v>0</v>
      </c>
      <c r="P126" s="139">
        <v>0</v>
      </c>
      <c r="Q126" s="160">
        <v>0</v>
      </c>
      <c r="R126" s="160">
        <v>0</v>
      </c>
      <c r="S126" s="125"/>
      <c r="T126" s="43"/>
    </row>
    <row r="127" spans="1:20" ht="48.75" customHeight="1" x14ac:dyDescent="0.2">
      <c r="A127" s="11" t="str">
        <f t="shared" si="1"/>
        <v/>
      </c>
      <c r="B127" s="11" t="s">
        <v>170</v>
      </c>
      <c r="C127" s="122"/>
      <c r="D127" s="135" t="s">
        <v>86</v>
      </c>
      <c r="E127" s="136">
        <v>0</v>
      </c>
      <c r="F127" s="136">
        <v>0</v>
      </c>
      <c r="G127" s="136">
        <v>0</v>
      </c>
      <c r="H127" s="136">
        <v>0</v>
      </c>
      <c r="I127" s="136">
        <v>0</v>
      </c>
      <c r="J127" s="137">
        <v>0</v>
      </c>
      <c r="K127" s="146">
        <v>0</v>
      </c>
      <c r="L127" s="137">
        <v>0</v>
      </c>
      <c r="M127" s="137">
        <v>0</v>
      </c>
      <c r="N127" s="139">
        <v>0</v>
      </c>
      <c r="O127" s="139">
        <v>0</v>
      </c>
      <c r="P127" s="139">
        <v>0</v>
      </c>
      <c r="Q127" s="160">
        <v>0</v>
      </c>
      <c r="R127" s="160">
        <v>0</v>
      </c>
      <c r="S127" s="125"/>
      <c r="T127" s="43"/>
    </row>
    <row r="128" spans="1:20" ht="48.75" customHeight="1" x14ac:dyDescent="0.2">
      <c r="A128" s="11" t="str">
        <f t="shared" si="1"/>
        <v/>
      </c>
      <c r="B128" s="11" t="s">
        <v>170</v>
      </c>
      <c r="C128" s="122"/>
      <c r="D128" s="135" t="s">
        <v>85</v>
      </c>
      <c r="E128" s="136">
        <v>0</v>
      </c>
      <c r="F128" s="136">
        <v>0</v>
      </c>
      <c r="G128" s="136">
        <v>0</v>
      </c>
      <c r="H128" s="136">
        <v>0</v>
      </c>
      <c r="I128" s="136">
        <v>0</v>
      </c>
      <c r="J128" s="137">
        <v>23.492999999999999</v>
      </c>
      <c r="K128" s="146">
        <v>44.051499999999997</v>
      </c>
      <c r="L128" s="137">
        <v>35.642600000000002</v>
      </c>
      <c r="M128" s="137">
        <v>0</v>
      </c>
      <c r="N128" s="138">
        <v>0.3</v>
      </c>
      <c r="O128" s="138">
        <v>0</v>
      </c>
      <c r="P128" s="138">
        <v>0</v>
      </c>
      <c r="Q128" s="160">
        <v>0</v>
      </c>
      <c r="R128" s="160">
        <v>0</v>
      </c>
      <c r="S128" s="124"/>
      <c r="T128" s="42"/>
    </row>
    <row r="129" spans="1:20" ht="48.75" customHeight="1" x14ac:dyDescent="0.2">
      <c r="A129" s="11" t="str">
        <f t="shared" si="1"/>
        <v/>
      </c>
      <c r="B129" s="11" t="s">
        <v>170</v>
      </c>
      <c r="C129" s="122"/>
      <c r="D129" s="135" t="s">
        <v>84</v>
      </c>
      <c r="E129" s="136">
        <v>0</v>
      </c>
      <c r="F129" s="136">
        <v>0</v>
      </c>
      <c r="G129" s="136">
        <v>0</v>
      </c>
      <c r="H129" s="136">
        <v>0</v>
      </c>
      <c r="I129" s="136">
        <v>0</v>
      </c>
      <c r="J129" s="137">
        <v>0</v>
      </c>
      <c r="K129" s="146">
        <v>0</v>
      </c>
      <c r="L129" s="137">
        <v>0</v>
      </c>
      <c r="M129" s="137">
        <v>0</v>
      </c>
      <c r="N129" s="139">
        <v>0</v>
      </c>
      <c r="O129" s="139">
        <v>0</v>
      </c>
      <c r="P129" s="139">
        <v>0</v>
      </c>
      <c r="Q129" s="160">
        <v>0</v>
      </c>
      <c r="R129" s="160">
        <v>0</v>
      </c>
      <c r="S129" s="125"/>
      <c r="T129" s="43"/>
    </row>
    <row r="130" spans="1:20" ht="48.75" customHeight="1" x14ac:dyDescent="0.2">
      <c r="A130" s="11" t="str">
        <f t="shared" si="1"/>
        <v/>
      </c>
      <c r="B130" s="11" t="s">
        <v>170</v>
      </c>
      <c r="C130" s="122"/>
      <c r="D130" s="135" t="s">
        <v>83</v>
      </c>
      <c r="E130" s="136">
        <v>0</v>
      </c>
      <c r="F130" s="136">
        <v>0</v>
      </c>
      <c r="G130" s="136">
        <v>0</v>
      </c>
      <c r="H130" s="136">
        <v>0</v>
      </c>
      <c r="I130" s="136">
        <v>0</v>
      </c>
      <c r="J130" s="137">
        <v>0.32</v>
      </c>
      <c r="K130" s="146">
        <v>1E-3</v>
      </c>
      <c r="L130" s="137">
        <v>0</v>
      </c>
      <c r="M130" s="137">
        <v>26.178000000000001</v>
      </c>
      <c r="N130" s="139">
        <v>0</v>
      </c>
      <c r="O130" s="139">
        <v>0</v>
      </c>
      <c r="P130" s="139">
        <v>0</v>
      </c>
      <c r="Q130" s="160">
        <v>0</v>
      </c>
      <c r="R130" s="160">
        <v>0</v>
      </c>
      <c r="S130" s="125"/>
      <c r="T130" s="43"/>
    </row>
    <row r="131" spans="1:20" ht="48.75" customHeight="1" x14ac:dyDescent="0.2">
      <c r="A131" s="11" t="str">
        <f t="shared" si="1"/>
        <v/>
      </c>
      <c r="B131" s="11" t="s">
        <v>170</v>
      </c>
      <c r="C131" s="122"/>
      <c r="D131" s="135" t="s">
        <v>82</v>
      </c>
      <c r="E131" s="136">
        <v>0</v>
      </c>
      <c r="F131" s="136">
        <v>0</v>
      </c>
      <c r="G131" s="136">
        <v>0</v>
      </c>
      <c r="H131" s="136">
        <v>0</v>
      </c>
      <c r="I131" s="136">
        <v>0</v>
      </c>
      <c r="J131" s="137">
        <v>0</v>
      </c>
      <c r="K131" s="146">
        <v>0</v>
      </c>
      <c r="L131" s="137">
        <v>0</v>
      </c>
      <c r="M131" s="137">
        <v>0</v>
      </c>
      <c r="N131" s="139">
        <v>0</v>
      </c>
      <c r="O131" s="139">
        <v>0</v>
      </c>
      <c r="P131" s="139">
        <v>0</v>
      </c>
      <c r="Q131" s="160">
        <v>0</v>
      </c>
      <c r="R131" s="160">
        <v>0</v>
      </c>
      <c r="S131" s="125"/>
      <c r="T131" s="43"/>
    </row>
    <row r="132" spans="1:20" ht="48.75" customHeight="1" x14ac:dyDescent="0.2">
      <c r="A132" s="11" t="str">
        <f t="shared" si="1"/>
        <v/>
      </c>
      <c r="B132" s="11" t="s">
        <v>170</v>
      </c>
      <c r="C132" s="122"/>
      <c r="D132" s="135" t="s">
        <v>81</v>
      </c>
      <c r="E132" s="136">
        <v>0</v>
      </c>
      <c r="F132" s="136">
        <v>0</v>
      </c>
      <c r="G132" s="136">
        <v>0</v>
      </c>
      <c r="H132" s="136">
        <v>0</v>
      </c>
      <c r="I132" s="136">
        <v>0</v>
      </c>
      <c r="J132" s="137">
        <v>0</v>
      </c>
      <c r="K132" s="146">
        <v>0</v>
      </c>
      <c r="L132" s="137">
        <v>0</v>
      </c>
      <c r="M132" s="137">
        <v>0</v>
      </c>
      <c r="N132" s="139">
        <v>0</v>
      </c>
      <c r="O132" s="139">
        <v>0</v>
      </c>
      <c r="P132" s="139">
        <v>0</v>
      </c>
      <c r="Q132" s="160">
        <v>0</v>
      </c>
      <c r="R132" s="160">
        <v>0</v>
      </c>
      <c r="S132" s="125"/>
      <c r="T132" s="43"/>
    </row>
    <row r="133" spans="1:20" ht="48.75" customHeight="1" x14ac:dyDescent="0.2">
      <c r="A133" s="11" t="str">
        <f t="shared" si="1"/>
        <v/>
      </c>
      <c r="B133" s="11" t="s">
        <v>170</v>
      </c>
      <c r="C133" s="122"/>
      <c r="D133" s="135" t="s">
        <v>80</v>
      </c>
      <c r="E133" s="136">
        <v>0</v>
      </c>
      <c r="F133" s="136">
        <v>0</v>
      </c>
      <c r="G133" s="136">
        <v>0</v>
      </c>
      <c r="H133" s="136">
        <v>0</v>
      </c>
      <c r="I133" s="136">
        <v>0</v>
      </c>
      <c r="J133" s="137">
        <v>0</v>
      </c>
      <c r="K133" s="146">
        <v>0</v>
      </c>
      <c r="L133" s="137">
        <v>0</v>
      </c>
      <c r="M133" s="137">
        <v>0</v>
      </c>
      <c r="N133" s="139">
        <v>0</v>
      </c>
      <c r="O133" s="139">
        <v>0</v>
      </c>
      <c r="P133" s="139">
        <v>0</v>
      </c>
      <c r="Q133" s="160">
        <v>0</v>
      </c>
      <c r="R133" s="160">
        <v>0</v>
      </c>
      <c r="S133" s="125"/>
      <c r="T133" s="43"/>
    </row>
    <row r="134" spans="1:20" ht="48.75" customHeight="1" x14ac:dyDescent="0.2">
      <c r="A134" s="11" t="str">
        <f t="shared" si="1"/>
        <v/>
      </c>
      <c r="B134" s="11" t="s">
        <v>170</v>
      </c>
      <c r="C134" s="122"/>
      <c r="D134" s="135" t="s">
        <v>79</v>
      </c>
      <c r="E134" s="136">
        <v>0</v>
      </c>
      <c r="F134" s="136">
        <v>0</v>
      </c>
      <c r="G134" s="136">
        <v>0</v>
      </c>
      <c r="H134" s="136">
        <v>0</v>
      </c>
      <c r="I134" s="136">
        <v>0</v>
      </c>
      <c r="J134" s="137">
        <v>0</v>
      </c>
      <c r="K134" s="146">
        <v>0</v>
      </c>
      <c r="L134" s="137">
        <v>0</v>
      </c>
      <c r="M134" s="137">
        <v>0</v>
      </c>
      <c r="N134" s="139">
        <v>0</v>
      </c>
      <c r="O134" s="139">
        <v>0</v>
      </c>
      <c r="P134" s="139">
        <v>0</v>
      </c>
      <c r="Q134" s="160">
        <v>0</v>
      </c>
      <c r="R134" s="160">
        <v>0</v>
      </c>
      <c r="S134" s="125"/>
      <c r="T134" s="43"/>
    </row>
    <row r="135" spans="1:20" ht="48.75" customHeight="1" x14ac:dyDescent="0.2">
      <c r="A135" s="11" t="str">
        <f t="shared" si="1"/>
        <v/>
      </c>
      <c r="B135" s="11" t="s">
        <v>170</v>
      </c>
      <c r="C135" s="122"/>
      <c r="D135" s="135" t="s">
        <v>78</v>
      </c>
      <c r="E135" s="136">
        <v>0</v>
      </c>
      <c r="F135" s="136">
        <v>0</v>
      </c>
      <c r="G135" s="136">
        <v>0</v>
      </c>
      <c r="H135" s="136">
        <v>0</v>
      </c>
      <c r="I135" s="136">
        <v>0</v>
      </c>
      <c r="J135" s="137">
        <v>0</v>
      </c>
      <c r="K135" s="146">
        <v>0</v>
      </c>
      <c r="L135" s="137">
        <v>0</v>
      </c>
      <c r="M135" s="137">
        <v>0</v>
      </c>
      <c r="N135" s="139">
        <v>0</v>
      </c>
      <c r="O135" s="139">
        <v>0</v>
      </c>
      <c r="P135" s="139">
        <v>0</v>
      </c>
      <c r="Q135" s="160">
        <v>0</v>
      </c>
      <c r="R135" s="160">
        <v>0</v>
      </c>
      <c r="S135" s="125"/>
      <c r="T135" s="43"/>
    </row>
    <row r="136" spans="1:20" ht="48.75" customHeight="1" x14ac:dyDescent="0.2">
      <c r="A136" s="11" t="str">
        <f t="shared" ref="A136:A199" si="3">IF(OR(LEFT(C136,1)="Y", LEFT(C136,1)="A"),CONCATENATE(B136,"-",C136),"")</f>
        <v/>
      </c>
      <c r="B136" s="11" t="s">
        <v>170</v>
      </c>
      <c r="C136" s="122"/>
      <c r="D136" s="135" t="s">
        <v>77</v>
      </c>
      <c r="E136" s="136">
        <v>0</v>
      </c>
      <c r="F136" s="136">
        <v>0</v>
      </c>
      <c r="G136" s="136">
        <v>0</v>
      </c>
      <c r="H136" s="136">
        <v>0</v>
      </c>
      <c r="I136" s="136">
        <v>0</v>
      </c>
      <c r="J136" s="137">
        <v>0</v>
      </c>
      <c r="K136" s="146">
        <v>0</v>
      </c>
      <c r="L136" s="137">
        <v>0</v>
      </c>
      <c r="M136" s="137">
        <v>0</v>
      </c>
      <c r="N136" s="139">
        <v>0</v>
      </c>
      <c r="O136" s="139">
        <v>0</v>
      </c>
      <c r="P136" s="139">
        <v>0</v>
      </c>
      <c r="Q136" s="160">
        <v>0</v>
      </c>
      <c r="R136" s="160">
        <v>0</v>
      </c>
      <c r="S136" s="125"/>
      <c r="T136" s="43"/>
    </row>
    <row r="137" spans="1:20" ht="48.75" customHeight="1" x14ac:dyDescent="0.2">
      <c r="A137" s="11" t="str">
        <f t="shared" si="3"/>
        <v/>
      </c>
      <c r="B137" s="11" t="s">
        <v>170</v>
      </c>
      <c r="C137" s="122"/>
      <c r="D137" s="135" t="s">
        <v>76</v>
      </c>
      <c r="E137" s="136">
        <v>0</v>
      </c>
      <c r="F137" s="136">
        <v>0</v>
      </c>
      <c r="G137" s="136">
        <v>0</v>
      </c>
      <c r="H137" s="136">
        <v>0</v>
      </c>
      <c r="I137" s="136">
        <v>0</v>
      </c>
      <c r="J137" s="137">
        <v>0</v>
      </c>
      <c r="K137" s="146">
        <v>0</v>
      </c>
      <c r="L137" s="137">
        <v>0</v>
      </c>
      <c r="M137" s="137">
        <v>0</v>
      </c>
      <c r="N137" s="139">
        <v>0</v>
      </c>
      <c r="O137" s="139">
        <v>0</v>
      </c>
      <c r="P137" s="139">
        <v>0</v>
      </c>
      <c r="Q137" s="160">
        <v>0</v>
      </c>
      <c r="R137" s="160">
        <v>0</v>
      </c>
      <c r="S137" s="125"/>
      <c r="T137" s="43"/>
    </row>
    <row r="138" spans="1:20" ht="48.75" customHeight="1" x14ac:dyDescent="0.2">
      <c r="A138" s="11" t="str">
        <f t="shared" si="3"/>
        <v/>
      </c>
      <c r="B138" s="11" t="s">
        <v>170</v>
      </c>
      <c r="C138" s="122"/>
      <c r="D138" s="135" t="s">
        <v>75</v>
      </c>
      <c r="E138" s="136">
        <v>0</v>
      </c>
      <c r="F138" s="136">
        <v>0</v>
      </c>
      <c r="G138" s="136">
        <v>0</v>
      </c>
      <c r="H138" s="136">
        <v>0</v>
      </c>
      <c r="I138" s="136">
        <v>0</v>
      </c>
      <c r="J138" s="137">
        <v>0</v>
      </c>
      <c r="K138" s="146">
        <v>0</v>
      </c>
      <c r="L138" s="137">
        <v>0</v>
      </c>
      <c r="M138" s="137">
        <v>0</v>
      </c>
      <c r="N138" s="139">
        <v>0</v>
      </c>
      <c r="O138" s="139">
        <v>0</v>
      </c>
      <c r="P138" s="139">
        <v>0</v>
      </c>
      <c r="Q138" s="160">
        <v>0</v>
      </c>
      <c r="R138" s="160">
        <v>0</v>
      </c>
      <c r="S138" s="125"/>
      <c r="T138" s="43"/>
    </row>
    <row r="139" spans="1:20" ht="48.75" customHeight="1" x14ac:dyDescent="0.2">
      <c r="A139" s="11" t="str">
        <f t="shared" si="3"/>
        <v/>
      </c>
      <c r="B139" s="11" t="s">
        <v>170</v>
      </c>
      <c r="C139" s="122"/>
      <c r="D139" s="135" t="s">
        <v>74</v>
      </c>
      <c r="E139" s="136">
        <v>0</v>
      </c>
      <c r="F139" s="136">
        <v>0</v>
      </c>
      <c r="G139" s="136">
        <v>0</v>
      </c>
      <c r="H139" s="136">
        <v>0</v>
      </c>
      <c r="I139" s="136">
        <v>0</v>
      </c>
      <c r="J139" s="137">
        <v>0</v>
      </c>
      <c r="K139" s="146">
        <v>0</v>
      </c>
      <c r="L139" s="137">
        <v>0</v>
      </c>
      <c r="M139" s="137">
        <v>0</v>
      </c>
      <c r="N139" s="139">
        <v>0</v>
      </c>
      <c r="O139" s="139">
        <v>0</v>
      </c>
      <c r="P139" s="139">
        <v>0</v>
      </c>
      <c r="Q139" s="160">
        <v>0</v>
      </c>
      <c r="R139" s="160">
        <v>0</v>
      </c>
      <c r="S139" s="125"/>
      <c r="T139" s="43"/>
    </row>
    <row r="140" spans="1:20" ht="48.75" customHeight="1" x14ac:dyDescent="0.2">
      <c r="A140" s="11" t="str">
        <f t="shared" si="3"/>
        <v/>
      </c>
      <c r="B140" s="11" t="s">
        <v>170</v>
      </c>
      <c r="C140" s="122"/>
      <c r="D140" s="135" t="s">
        <v>73</v>
      </c>
      <c r="E140" s="136">
        <v>0</v>
      </c>
      <c r="F140" s="136">
        <v>0</v>
      </c>
      <c r="G140" s="136">
        <v>0</v>
      </c>
      <c r="H140" s="136">
        <v>0</v>
      </c>
      <c r="I140" s="136">
        <v>0</v>
      </c>
      <c r="J140" s="137">
        <v>0</v>
      </c>
      <c r="K140" s="146">
        <v>0</v>
      </c>
      <c r="L140" s="137">
        <v>0</v>
      </c>
      <c r="M140" s="137">
        <v>0</v>
      </c>
      <c r="N140" s="139">
        <v>0</v>
      </c>
      <c r="O140" s="139">
        <v>0</v>
      </c>
      <c r="P140" s="139">
        <v>0</v>
      </c>
      <c r="Q140" s="160">
        <v>0</v>
      </c>
      <c r="R140" s="160">
        <v>0</v>
      </c>
      <c r="S140" s="125"/>
      <c r="T140" s="43"/>
    </row>
    <row r="141" spans="1:20" ht="48.75" customHeight="1" x14ac:dyDescent="0.2">
      <c r="A141" s="11" t="str">
        <f t="shared" si="3"/>
        <v/>
      </c>
      <c r="B141" s="11" t="s">
        <v>170</v>
      </c>
      <c r="C141" s="122"/>
      <c r="D141" s="135" t="s">
        <v>72</v>
      </c>
      <c r="E141" s="136">
        <v>0</v>
      </c>
      <c r="F141" s="136">
        <v>0</v>
      </c>
      <c r="G141" s="136">
        <v>0</v>
      </c>
      <c r="H141" s="136">
        <v>0</v>
      </c>
      <c r="I141" s="136">
        <v>0</v>
      </c>
      <c r="J141" s="137">
        <v>0</v>
      </c>
      <c r="K141" s="146">
        <v>0</v>
      </c>
      <c r="L141" s="137">
        <v>1.5</v>
      </c>
      <c r="M141" s="137">
        <v>0</v>
      </c>
      <c r="N141" s="138">
        <v>0</v>
      </c>
      <c r="O141" s="138">
        <v>0</v>
      </c>
      <c r="P141" s="138">
        <v>0</v>
      </c>
      <c r="Q141" s="160">
        <v>0</v>
      </c>
      <c r="R141" s="160">
        <v>0</v>
      </c>
      <c r="S141" s="124"/>
      <c r="T141" s="42"/>
    </row>
    <row r="142" spans="1:20" ht="48.75" customHeight="1" x14ac:dyDescent="0.2">
      <c r="A142" s="11" t="str">
        <f t="shared" si="3"/>
        <v/>
      </c>
      <c r="B142" s="11" t="s">
        <v>170</v>
      </c>
      <c r="C142" s="122"/>
      <c r="D142" s="135" t="s">
        <v>71</v>
      </c>
      <c r="E142" s="136">
        <v>0</v>
      </c>
      <c r="F142" s="136">
        <v>0</v>
      </c>
      <c r="G142" s="136">
        <v>0</v>
      </c>
      <c r="H142" s="136">
        <v>0</v>
      </c>
      <c r="I142" s="136">
        <v>0</v>
      </c>
      <c r="J142" s="137">
        <v>0</v>
      </c>
      <c r="K142" s="146">
        <v>0</v>
      </c>
      <c r="L142" s="137">
        <v>0</v>
      </c>
      <c r="M142" s="137">
        <v>0</v>
      </c>
      <c r="N142" s="139">
        <v>0</v>
      </c>
      <c r="O142" s="139">
        <v>0</v>
      </c>
      <c r="P142" s="139">
        <v>0</v>
      </c>
      <c r="Q142" s="160">
        <v>0</v>
      </c>
      <c r="R142" s="160">
        <v>0</v>
      </c>
      <c r="S142" s="125"/>
      <c r="T142" s="43"/>
    </row>
    <row r="143" spans="1:20" ht="48.75" customHeight="1" x14ac:dyDescent="0.2">
      <c r="A143" s="11" t="str">
        <f t="shared" si="3"/>
        <v/>
      </c>
      <c r="B143" s="11" t="s">
        <v>170</v>
      </c>
      <c r="C143" s="122"/>
      <c r="D143" s="135" t="s">
        <v>70</v>
      </c>
      <c r="E143" s="136">
        <v>0</v>
      </c>
      <c r="F143" s="136">
        <v>0</v>
      </c>
      <c r="G143" s="136">
        <v>0</v>
      </c>
      <c r="H143" s="136">
        <v>0</v>
      </c>
      <c r="I143" s="136">
        <v>0</v>
      </c>
      <c r="J143" s="137">
        <v>0</v>
      </c>
      <c r="K143" s="146">
        <v>0</v>
      </c>
      <c r="L143" s="137">
        <v>0</v>
      </c>
      <c r="M143" s="137">
        <v>0</v>
      </c>
      <c r="N143" s="139">
        <v>0</v>
      </c>
      <c r="O143" s="139">
        <v>0</v>
      </c>
      <c r="P143" s="139">
        <v>0</v>
      </c>
      <c r="Q143" s="160">
        <v>0</v>
      </c>
      <c r="R143" s="160">
        <v>0</v>
      </c>
      <c r="S143" s="125"/>
      <c r="T143" s="43"/>
    </row>
    <row r="144" spans="1:20" ht="48.75" customHeight="1" x14ac:dyDescent="0.2">
      <c r="A144" s="11" t="str">
        <f t="shared" si="3"/>
        <v/>
      </c>
      <c r="B144" s="11" t="s">
        <v>170</v>
      </c>
      <c r="C144" s="122"/>
      <c r="D144" s="135" t="s">
        <v>69</v>
      </c>
      <c r="E144" s="136">
        <v>0</v>
      </c>
      <c r="F144" s="136">
        <v>0</v>
      </c>
      <c r="G144" s="136">
        <v>0</v>
      </c>
      <c r="H144" s="136">
        <v>0</v>
      </c>
      <c r="I144" s="136">
        <v>0</v>
      </c>
      <c r="J144" s="137">
        <v>0</v>
      </c>
      <c r="K144" s="146">
        <v>0</v>
      </c>
      <c r="L144" s="137">
        <v>0</v>
      </c>
      <c r="M144" s="137">
        <v>0</v>
      </c>
      <c r="N144" s="139">
        <v>0</v>
      </c>
      <c r="O144" s="139">
        <v>0</v>
      </c>
      <c r="P144" s="139">
        <v>0</v>
      </c>
      <c r="Q144" s="160">
        <v>0</v>
      </c>
      <c r="R144" s="160">
        <v>0</v>
      </c>
      <c r="S144" s="125"/>
      <c r="T144" s="43"/>
    </row>
    <row r="145" spans="1:20" ht="48.75" customHeight="1" x14ac:dyDescent="0.2">
      <c r="A145" s="11" t="str">
        <f t="shared" si="3"/>
        <v/>
      </c>
      <c r="B145" s="11" t="s">
        <v>170</v>
      </c>
      <c r="C145" s="122"/>
      <c r="D145" s="135" t="s">
        <v>68</v>
      </c>
      <c r="E145" s="136">
        <v>0</v>
      </c>
      <c r="F145" s="136">
        <v>0</v>
      </c>
      <c r="G145" s="136">
        <v>0</v>
      </c>
      <c r="H145" s="136">
        <v>0</v>
      </c>
      <c r="I145" s="136">
        <v>0</v>
      </c>
      <c r="J145" s="137">
        <v>0</v>
      </c>
      <c r="K145" s="146">
        <v>0</v>
      </c>
      <c r="L145" s="137">
        <v>0</v>
      </c>
      <c r="M145" s="137">
        <v>0</v>
      </c>
      <c r="N145" s="139">
        <v>0</v>
      </c>
      <c r="O145" s="139">
        <v>0</v>
      </c>
      <c r="P145" s="139">
        <v>0</v>
      </c>
      <c r="Q145" s="160">
        <v>0</v>
      </c>
      <c r="R145" s="160">
        <v>0</v>
      </c>
      <c r="S145" s="125"/>
      <c r="T145" s="43"/>
    </row>
    <row r="146" spans="1:20" ht="48.75" customHeight="1" x14ac:dyDescent="0.2">
      <c r="A146" s="11" t="str">
        <f t="shared" si="3"/>
        <v/>
      </c>
      <c r="B146" s="11" t="s">
        <v>170</v>
      </c>
      <c r="C146" s="122"/>
      <c r="D146" s="135" t="s">
        <v>67</v>
      </c>
      <c r="E146" s="136">
        <v>0</v>
      </c>
      <c r="F146" s="136">
        <v>0</v>
      </c>
      <c r="G146" s="136">
        <v>0</v>
      </c>
      <c r="H146" s="136">
        <v>0</v>
      </c>
      <c r="I146" s="136">
        <v>0</v>
      </c>
      <c r="J146" s="137">
        <v>0</v>
      </c>
      <c r="K146" s="146">
        <v>0</v>
      </c>
      <c r="L146" s="137">
        <v>0</v>
      </c>
      <c r="M146" s="137">
        <v>0</v>
      </c>
      <c r="N146" s="139">
        <v>0</v>
      </c>
      <c r="O146" s="139">
        <v>0</v>
      </c>
      <c r="P146" s="139">
        <v>0</v>
      </c>
      <c r="Q146" s="160">
        <v>0</v>
      </c>
      <c r="R146" s="160">
        <v>0</v>
      </c>
      <c r="S146" s="125"/>
      <c r="T146" s="43"/>
    </row>
    <row r="147" spans="1:20" ht="48.75" customHeight="1" x14ac:dyDescent="0.2">
      <c r="A147" s="11" t="str">
        <f t="shared" si="3"/>
        <v/>
      </c>
      <c r="B147" s="11" t="s">
        <v>170</v>
      </c>
      <c r="C147" s="122"/>
      <c r="D147" s="135" t="s">
        <v>66</v>
      </c>
      <c r="E147" s="136">
        <v>0</v>
      </c>
      <c r="F147" s="136">
        <v>0</v>
      </c>
      <c r="G147" s="136">
        <v>0</v>
      </c>
      <c r="H147" s="136">
        <v>0</v>
      </c>
      <c r="I147" s="136">
        <v>0</v>
      </c>
      <c r="J147" s="137">
        <v>0</v>
      </c>
      <c r="K147" s="146">
        <v>0</v>
      </c>
      <c r="L147" s="137">
        <v>0</v>
      </c>
      <c r="M147" s="137">
        <v>0</v>
      </c>
      <c r="N147" s="139">
        <v>0</v>
      </c>
      <c r="O147" s="139">
        <v>0</v>
      </c>
      <c r="P147" s="139">
        <v>0</v>
      </c>
      <c r="Q147" s="160">
        <v>0</v>
      </c>
      <c r="R147" s="160">
        <v>0</v>
      </c>
      <c r="S147" s="125"/>
      <c r="T147" s="43"/>
    </row>
    <row r="148" spans="1:20" ht="48.75" customHeight="1" x14ac:dyDescent="0.2">
      <c r="A148" s="11" t="str">
        <f t="shared" si="3"/>
        <v/>
      </c>
      <c r="B148" s="11" t="s">
        <v>170</v>
      </c>
      <c r="C148" s="122"/>
      <c r="D148" s="135" t="s">
        <v>65</v>
      </c>
      <c r="E148" s="136">
        <v>0</v>
      </c>
      <c r="F148" s="136">
        <v>0</v>
      </c>
      <c r="G148" s="136">
        <v>0</v>
      </c>
      <c r="H148" s="136">
        <v>0</v>
      </c>
      <c r="I148" s="136">
        <v>0</v>
      </c>
      <c r="J148" s="137">
        <v>0</v>
      </c>
      <c r="K148" s="146">
        <v>0</v>
      </c>
      <c r="L148" s="137">
        <v>0</v>
      </c>
      <c r="M148" s="137">
        <v>0</v>
      </c>
      <c r="N148" s="139">
        <v>0</v>
      </c>
      <c r="O148" s="139">
        <v>0</v>
      </c>
      <c r="P148" s="139">
        <v>0</v>
      </c>
      <c r="Q148" s="160">
        <v>0</v>
      </c>
      <c r="R148" s="160">
        <v>0</v>
      </c>
      <c r="S148" s="125"/>
      <c r="T148" s="43"/>
    </row>
    <row r="149" spans="1:20" ht="48.75" customHeight="1" x14ac:dyDescent="0.2">
      <c r="A149" s="11" t="str">
        <f t="shared" si="3"/>
        <v/>
      </c>
      <c r="B149" s="11" t="s">
        <v>170</v>
      </c>
      <c r="C149" s="122"/>
      <c r="D149" s="135" t="s">
        <v>64</v>
      </c>
      <c r="E149" s="136">
        <v>0</v>
      </c>
      <c r="F149" s="136">
        <v>0</v>
      </c>
      <c r="G149" s="136">
        <v>0</v>
      </c>
      <c r="H149" s="136">
        <v>0</v>
      </c>
      <c r="I149" s="136">
        <v>0</v>
      </c>
      <c r="J149" s="137">
        <v>0</v>
      </c>
      <c r="K149" s="146">
        <v>0</v>
      </c>
      <c r="L149" s="137">
        <v>0</v>
      </c>
      <c r="M149" s="137">
        <v>0</v>
      </c>
      <c r="N149" s="139">
        <v>0</v>
      </c>
      <c r="O149" s="139">
        <v>0</v>
      </c>
      <c r="P149" s="139">
        <v>0</v>
      </c>
      <c r="Q149" s="160">
        <v>0</v>
      </c>
      <c r="R149" s="160">
        <v>0</v>
      </c>
      <c r="S149" s="125"/>
      <c r="T149" s="43"/>
    </row>
    <row r="150" spans="1:20" ht="48.75" customHeight="1" x14ac:dyDescent="0.2">
      <c r="A150" s="11" t="str">
        <f t="shared" si="3"/>
        <v/>
      </c>
      <c r="B150" s="11" t="s">
        <v>170</v>
      </c>
      <c r="C150" s="122"/>
      <c r="D150" s="135" t="s">
        <v>63</v>
      </c>
      <c r="E150" s="136">
        <v>0</v>
      </c>
      <c r="F150" s="136">
        <v>0</v>
      </c>
      <c r="G150" s="136">
        <v>0</v>
      </c>
      <c r="H150" s="136">
        <v>0</v>
      </c>
      <c r="I150" s="136">
        <v>0</v>
      </c>
      <c r="J150" s="137">
        <v>0</v>
      </c>
      <c r="K150" s="146">
        <v>0</v>
      </c>
      <c r="L150" s="137">
        <v>0</v>
      </c>
      <c r="M150" s="137">
        <v>0</v>
      </c>
      <c r="N150" s="139">
        <v>0</v>
      </c>
      <c r="O150" s="139">
        <v>0</v>
      </c>
      <c r="P150" s="139">
        <v>0</v>
      </c>
      <c r="Q150" s="160">
        <v>0</v>
      </c>
      <c r="R150" s="160">
        <v>0</v>
      </c>
      <c r="S150" s="125"/>
      <c r="T150" s="43"/>
    </row>
    <row r="151" spans="1:20" ht="48.75" customHeight="1" x14ac:dyDescent="0.2">
      <c r="A151" s="11" t="str">
        <f t="shared" si="3"/>
        <v/>
      </c>
      <c r="B151" s="11" t="s">
        <v>170</v>
      </c>
      <c r="C151" s="122"/>
      <c r="D151" s="135" t="s">
        <v>62</v>
      </c>
      <c r="E151" s="136">
        <v>0</v>
      </c>
      <c r="F151" s="136">
        <v>0</v>
      </c>
      <c r="G151" s="136">
        <v>0</v>
      </c>
      <c r="H151" s="136">
        <v>0</v>
      </c>
      <c r="I151" s="136">
        <v>0</v>
      </c>
      <c r="J151" s="137">
        <v>0</v>
      </c>
      <c r="K151" s="146">
        <v>0</v>
      </c>
      <c r="L151" s="137">
        <v>0</v>
      </c>
      <c r="M151" s="137">
        <v>0</v>
      </c>
      <c r="N151" s="139">
        <v>0</v>
      </c>
      <c r="O151" s="139">
        <v>0</v>
      </c>
      <c r="P151" s="139">
        <v>0</v>
      </c>
      <c r="Q151" s="160">
        <v>0</v>
      </c>
      <c r="R151" s="160">
        <v>0</v>
      </c>
      <c r="S151" s="125"/>
      <c r="T151" s="43"/>
    </row>
    <row r="152" spans="1:20" ht="48.75" customHeight="1" x14ac:dyDescent="0.2">
      <c r="A152" s="11" t="str">
        <f t="shared" si="3"/>
        <v/>
      </c>
      <c r="B152" s="11" t="s">
        <v>170</v>
      </c>
      <c r="C152" s="122"/>
      <c r="D152" s="135" t="s">
        <v>61</v>
      </c>
      <c r="E152" s="136">
        <v>0</v>
      </c>
      <c r="F152" s="136">
        <v>0</v>
      </c>
      <c r="G152" s="136">
        <v>0</v>
      </c>
      <c r="H152" s="136">
        <v>0</v>
      </c>
      <c r="I152" s="136">
        <v>0</v>
      </c>
      <c r="J152" s="137">
        <v>0</v>
      </c>
      <c r="K152" s="146">
        <v>2E-3</v>
      </c>
      <c r="L152" s="137">
        <v>1E-3</v>
      </c>
      <c r="M152" s="137">
        <v>0.01</v>
      </c>
      <c r="N152" s="139">
        <v>0</v>
      </c>
      <c r="O152" s="139">
        <v>0</v>
      </c>
      <c r="P152" s="139">
        <v>0</v>
      </c>
      <c r="Q152" s="160">
        <v>0</v>
      </c>
      <c r="R152" s="160">
        <v>0</v>
      </c>
      <c r="S152" s="125"/>
      <c r="T152" s="43"/>
    </row>
    <row r="153" spans="1:20" ht="48.75" customHeight="1" x14ac:dyDescent="0.2">
      <c r="A153" s="11" t="str">
        <f t="shared" si="3"/>
        <v/>
      </c>
      <c r="B153" s="11" t="s">
        <v>170</v>
      </c>
      <c r="C153" s="122"/>
      <c r="D153" s="135" t="s">
        <v>60</v>
      </c>
      <c r="E153" s="136">
        <v>0</v>
      </c>
      <c r="F153" s="136">
        <v>19.5565</v>
      </c>
      <c r="G153" s="136">
        <v>0</v>
      </c>
      <c r="H153" s="136">
        <v>0</v>
      </c>
      <c r="I153" s="136">
        <v>4.149</v>
      </c>
      <c r="J153" s="137">
        <v>0</v>
      </c>
      <c r="K153" s="146">
        <v>0</v>
      </c>
      <c r="L153" s="137">
        <v>0</v>
      </c>
      <c r="M153" s="137">
        <v>0</v>
      </c>
      <c r="N153" s="138">
        <v>0</v>
      </c>
      <c r="O153" s="138">
        <v>0</v>
      </c>
      <c r="P153" s="138">
        <v>0</v>
      </c>
      <c r="Q153" s="160">
        <v>0</v>
      </c>
      <c r="R153" s="160">
        <v>0</v>
      </c>
      <c r="S153" s="124"/>
      <c r="T153" s="42"/>
    </row>
    <row r="154" spans="1:20" ht="48.75" customHeight="1" x14ac:dyDescent="0.2">
      <c r="A154" s="11" t="str">
        <f t="shared" si="3"/>
        <v/>
      </c>
      <c r="B154" s="11" t="s">
        <v>170</v>
      </c>
      <c r="C154" s="122"/>
      <c r="D154" s="135" t="s">
        <v>59</v>
      </c>
      <c r="E154" s="136">
        <v>22.314499999999999</v>
      </c>
      <c r="F154" s="136">
        <v>25.5</v>
      </c>
      <c r="G154" s="136">
        <v>19</v>
      </c>
      <c r="H154" s="136">
        <v>0</v>
      </c>
      <c r="I154" s="136">
        <v>68.375590000000003</v>
      </c>
      <c r="J154" s="137">
        <v>8.72879</v>
      </c>
      <c r="K154" s="146">
        <v>1.7030000000000001</v>
      </c>
      <c r="L154" s="137">
        <v>1.3109999999999999</v>
      </c>
      <c r="M154" s="137">
        <v>3.39</v>
      </c>
      <c r="N154" s="138">
        <v>0.8</v>
      </c>
      <c r="O154" s="138">
        <v>0</v>
      </c>
      <c r="P154" s="138">
        <v>0</v>
      </c>
      <c r="Q154" s="160">
        <v>0.6</v>
      </c>
      <c r="R154" s="160">
        <v>6.1</v>
      </c>
      <c r="S154" s="124"/>
      <c r="T154" s="42"/>
    </row>
    <row r="155" spans="1:20" ht="48.75" customHeight="1" x14ac:dyDescent="0.2">
      <c r="A155" s="11" t="str">
        <f t="shared" si="3"/>
        <v/>
      </c>
      <c r="B155" s="11" t="s">
        <v>170</v>
      </c>
      <c r="C155" s="122"/>
      <c r="D155" s="135" t="s">
        <v>58</v>
      </c>
      <c r="E155" s="136">
        <v>0</v>
      </c>
      <c r="F155" s="136">
        <v>0</v>
      </c>
      <c r="G155" s="136">
        <v>0</v>
      </c>
      <c r="H155" s="136">
        <v>0</v>
      </c>
      <c r="I155" s="136">
        <v>0</v>
      </c>
      <c r="J155" s="137">
        <v>0</v>
      </c>
      <c r="K155" s="146">
        <v>0</v>
      </c>
      <c r="L155" s="137">
        <v>0</v>
      </c>
      <c r="M155" s="137">
        <v>0</v>
      </c>
      <c r="N155" s="139">
        <v>0</v>
      </c>
      <c r="O155" s="139">
        <v>0</v>
      </c>
      <c r="P155" s="139">
        <v>0</v>
      </c>
      <c r="Q155" s="160">
        <v>0</v>
      </c>
      <c r="R155" s="160">
        <v>0</v>
      </c>
      <c r="S155" s="125"/>
      <c r="T155" s="43"/>
    </row>
    <row r="156" spans="1:20" ht="48.75" customHeight="1" x14ac:dyDescent="0.2">
      <c r="A156" s="11" t="str">
        <f t="shared" si="3"/>
        <v/>
      </c>
      <c r="B156" s="11" t="s">
        <v>170</v>
      </c>
      <c r="C156" s="122"/>
      <c r="D156" s="135" t="s">
        <v>57</v>
      </c>
      <c r="E156" s="136">
        <v>0</v>
      </c>
      <c r="F156" s="136">
        <v>0</v>
      </c>
      <c r="G156" s="136">
        <v>0</v>
      </c>
      <c r="H156" s="136">
        <v>0</v>
      </c>
      <c r="I156" s="136">
        <v>0</v>
      </c>
      <c r="J156" s="137">
        <v>0</v>
      </c>
      <c r="K156" s="146">
        <v>0</v>
      </c>
      <c r="L156" s="137">
        <v>0</v>
      </c>
      <c r="M156" s="137">
        <v>0</v>
      </c>
      <c r="N156" s="139">
        <v>0</v>
      </c>
      <c r="O156" s="139">
        <v>0</v>
      </c>
      <c r="P156" s="139">
        <v>0</v>
      </c>
      <c r="Q156" s="160">
        <v>0</v>
      </c>
      <c r="R156" s="160">
        <v>0</v>
      </c>
      <c r="S156" s="125"/>
      <c r="T156" s="43"/>
    </row>
    <row r="157" spans="1:20" ht="48.75" customHeight="1" x14ac:dyDescent="0.2">
      <c r="A157" s="11" t="str">
        <f t="shared" si="3"/>
        <v/>
      </c>
      <c r="B157" s="11" t="s">
        <v>170</v>
      </c>
      <c r="C157" s="122"/>
      <c r="D157" s="135" t="s">
        <v>56</v>
      </c>
      <c r="E157" s="136">
        <v>0</v>
      </c>
      <c r="F157" s="136">
        <v>0</v>
      </c>
      <c r="G157" s="136">
        <v>0</v>
      </c>
      <c r="H157" s="136">
        <v>0</v>
      </c>
      <c r="I157" s="136">
        <v>0</v>
      </c>
      <c r="J157" s="137">
        <v>0</v>
      </c>
      <c r="K157" s="146">
        <v>0</v>
      </c>
      <c r="L157" s="137">
        <v>0</v>
      </c>
      <c r="M157" s="137">
        <v>0</v>
      </c>
      <c r="N157" s="139">
        <v>0</v>
      </c>
      <c r="O157" s="139">
        <v>0</v>
      </c>
      <c r="P157" s="139">
        <v>0</v>
      </c>
      <c r="Q157" s="160">
        <v>0</v>
      </c>
      <c r="R157" s="160">
        <v>0</v>
      </c>
      <c r="S157" s="125"/>
      <c r="T157" s="43"/>
    </row>
    <row r="158" spans="1:20" ht="48.75" customHeight="1" x14ac:dyDescent="0.2">
      <c r="A158" s="11" t="str">
        <f t="shared" si="3"/>
        <v/>
      </c>
      <c r="B158" s="11" t="s">
        <v>170</v>
      </c>
      <c r="C158" s="122"/>
      <c r="D158" s="135" t="s">
        <v>103</v>
      </c>
      <c r="E158" s="136">
        <v>0</v>
      </c>
      <c r="F158" s="136">
        <v>0</v>
      </c>
      <c r="G158" s="136">
        <v>0</v>
      </c>
      <c r="H158" s="136">
        <v>0</v>
      </c>
      <c r="I158" s="136">
        <v>0</v>
      </c>
      <c r="J158" s="137">
        <v>0</v>
      </c>
      <c r="K158" s="146">
        <v>0</v>
      </c>
      <c r="L158" s="137">
        <v>0</v>
      </c>
      <c r="M158" s="137">
        <v>0</v>
      </c>
      <c r="N158" s="139">
        <v>0</v>
      </c>
      <c r="O158" s="139">
        <v>0</v>
      </c>
      <c r="P158" s="139">
        <v>0</v>
      </c>
      <c r="Q158" s="160">
        <v>0</v>
      </c>
      <c r="R158" s="160">
        <v>0</v>
      </c>
      <c r="S158" s="125"/>
      <c r="T158" s="43"/>
    </row>
    <row r="159" spans="1:20" ht="48.75" customHeight="1" x14ac:dyDescent="0.2">
      <c r="A159" s="11" t="str">
        <f t="shared" si="3"/>
        <v/>
      </c>
      <c r="B159" s="11" t="s">
        <v>170</v>
      </c>
      <c r="C159" s="122"/>
      <c r="D159" s="135" t="s">
        <v>55</v>
      </c>
      <c r="E159" s="136">
        <v>0</v>
      </c>
      <c r="F159" s="136">
        <v>0</v>
      </c>
      <c r="G159" s="136">
        <v>0</v>
      </c>
      <c r="H159" s="136">
        <v>0</v>
      </c>
      <c r="I159" s="136">
        <v>0</v>
      </c>
      <c r="J159" s="137">
        <v>0</v>
      </c>
      <c r="K159" s="146">
        <v>0</v>
      </c>
      <c r="L159" s="137">
        <v>0</v>
      </c>
      <c r="M159" s="137">
        <v>0</v>
      </c>
      <c r="N159" s="139">
        <v>0</v>
      </c>
      <c r="O159" s="139">
        <v>0</v>
      </c>
      <c r="P159" s="139">
        <v>0</v>
      </c>
      <c r="Q159" s="160">
        <v>0</v>
      </c>
      <c r="R159" s="160">
        <v>0</v>
      </c>
      <c r="S159" s="125"/>
      <c r="T159" s="43"/>
    </row>
    <row r="160" spans="1:20" ht="48.75" customHeight="1" x14ac:dyDescent="0.2">
      <c r="A160" s="11" t="str">
        <f t="shared" si="3"/>
        <v/>
      </c>
      <c r="B160" s="11" t="s">
        <v>170</v>
      </c>
      <c r="C160" s="122"/>
      <c r="D160" s="135" t="s">
        <v>54</v>
      </c>
      <c r="E160" s="136">
        <v>0</v>
      </c>
      <c r="F160" s="136">
        <v>0</v>
      </c>
      <c r="G160" s="136">
        <v>0</v>
      </c>
      <c r="H160" s="136">
        <v>0</v>
      </c>
      <c r="I160" s="136">
        <v>0</v>
      </c>
      <c r="J160" s="137">
        <v>0</v>
      </c>
      <c r="K160" s="146">
        <v>0</v>
      </c>
      <c r="L160" s="137">
        <v>0</v>
      </c>
      <c r="M160" s="137">
        <v>0</v>
      </c>
      <c r="N160" s="139">
        <v>0</v>
      </c>
      <c r="O160" s="139">
        <v>0</v>
      </c>
      <c r="P160" s="139">
        <v>0</v>
      </c>
      <c r="Q160" s="160">
        <v>0</v>
      </c>
      <c r="R160" s="160">
        <v>0</v>
      </c>
      <c r="S160" s="125"/>
      <c r="T160" s="43"/>
    </row>
    <row r="161" spans="1:20" ht="48.75" customHeight="1" x14ac:dyDescent="0.2">
      <c r="A161" s="11" t="str">
        <f t="shared" si="3"/>
        <v/>
      </c>
      <c r="B161" s="11" t="s">
        <v>170</v>
      </c>
      <c r="C161" s="122"/>
      <c r="D161" s="135" t="s">
        <v>53</v>
      </c>
      <c r="E161" s="136">
        <v>0</v>
      </c>
      <c r="F161" s="136">
        <v>0</v>
      </c>
      <c r="G161" s="136">
        <v>0</v>
      </c>
      <c r="H161" s="136">
        <v>0</v>
      </c>
      <c r="I161" s="136">
        <v>0</v>
      </c>
      <c r="J161" s="137">
        <v>0</v>
      </c>
      <c r="K161" s="146">
        <v>0</v>
      </c>
      <c r="L161" s="137">
        <v>0</v>
      </c>
      <c r="M161" s="137">
        <v>0</v>
      </c>
      <c r="N161" s="139">
        <v>0</v>
      </c>
      <c r="O161" s="139">
        <v>0</v>
      </c>
      <c r="P161" s="139">
        <v>0</v>
      </c>
      <c r="Q161" s="160">
        <v>0</v>
      </c>
      <c r="R161" s="160">
        <v>0</v>
      </c>
      <c r="S161" s="125"/>
      <c r="T161" s="43"/>
    </row>
    <row r="162" spans="1:20" ht="48.75" customHeight="1" x14ac:dyDescent="0.2">
      <c r="A162" s="11" t="str">
        <f t="shared" si="3"/>
        <v/>
      </c>
      <c r="B162" s="11" t="s">
        <v>170</v>
      </c>
      <c r="C162" s="122"/>
      <c r="D162" s="135" t="s">
        <v>52</v>
      </c>
      <c r="E162" s="136">
        <v>0</v>
      </c>
      <c r="F162" s="136">
        <v>0</v>
      </c>
      <c r="G162" s="136">
        <v>0</v>
      </c>
      <c r="H162" s="136">
        <v>0</v>
      </c>
      <c r="I162" s="136">
        <v>0</v>
      </c>
      <c r="J162" s="137">
        <v>0</v>
      </c>
      <c r="K162" s="146">
        <v>0</v>
      </c>
      <c r="L162" s="137">
        <v>0</v>
      </c>
      <c r="M162" s="137">
        <v>0</v>
      </c>
      <c r="N162" s="139">
        <v>0</v>
      </c>
      <c r="O162" s="139">
        <v>0</v>
      </c>
      <c r="P162" s="139">
        <v>0</v>
      </c>
      <c r="Q162" s="160">
        <v>0</v>
      </c>
      <c r="R162" s="160">
        <v>0</v>
      </c>
      <c r="S162" s="125"/>
      <c r="T162" s="43"/>
    </row>
    <row r="163" spans="1:20" ht="48.75" customHeight="1" x14ac:dyDescent="0.2">
      <c r="A163" s="11" t="str">
        <f t="shared" si="3"/>
        <v/>
      </c>
      <c r="B163" s="11" t="s">
        <v>170</v>
      </c>
      <c r="C163" s="122"/>
      <c r="D163" s="135" t="s">
        <v>51</v>
      </c>
      <c r="E163" s="136">
        <v>0</v>
      </c>
      <c r="F163" s="136">
        <v>0</v>
      </c>
      <c r="G163" s="136">
        <v>0</v>
      </c>
      <c r="H163" s="136">
        <v>0</v>
      </c>
      <c r="I163" s="136">
        <v>0</v>
      </c>
      <c r="J163" s="137">
        <v>0</v>
      </c>
      <c r="K163" s="146">
        <v>0</v>
      </c>
      <c r="L163" s="137">
        <v>0</v>
      </c>
      <c r="M163" s="137">
        <v>0</v>
      </c>
      <c r="N163" s="139">
        <v>0</v>
      </c>
      <c r="O163" s="139">
        <v>0</v>
      </c>
      <c r="P163" s="139">
        <v>0</v>
      </c>
      <c r="Q163" s="160">
        <v>0</v>
      </c>
      <c r="R163" s="160">
        <v>0</v>
      </c>
      <c r="S163" s="125"/>
      <c r="T163" s="43"/>
    </row>
    <row r="164" spans="1:20" ht="48.75" customHeight="1" x14ac:dyDescent="0.2">
      <c r="A164" s="11" t="str">
        <f t="shared" si="3"/>
        <v/>
      </c>
      <c r="B164" s="11" t="s">
        <v>170</v>
      </c>
      <c r="C164" s="122"/>
      <c r="D164" s="135" t="s">
        <v>50</v>
      </c>
      <c r="E164" s="136">
        <v>0</v>
      </c>
      <c r="F164" s="136">
        <v>0</v>
      </c>
      <c r="G164" s="136">
        <v>0</v>
      </c>
      <c r="H164" s="136">
        <v>0</v>
      </c>
      <c r="I164" s="136">
        <v>0</v>
      </c>
      <c r="J164" s="137">
        <v>0</v>
      </c>
      <c r="K164" s="146">
        <v>0</v>
      </c>
      <c r="L164" s="137">
        <v>0</v>
      </c>
      <c r="M164" s="137">
        <v>0</v>
      </c>
      <c r="N164" s="139">
        <v>0</v>
      </c>
      <c r="O164" s="139">
        <v>0</v>
      </c>
      <c r="P164" s="139">
        <v>0</v>
      </c>
      <c r="Q164" s="160">
        <v>0</v>
      </c>
      <c r="R164" s="160">
        <v>0</v>
      </c>
      <c r="S164" s="125"/>
      <c r="T164" s="43"/>
    </row>
    <row r="165" spans="1:20" ht="48.75" customHeight="1" x14ac:dyDescent="0.2">
      <c r="A165" s="11" t="str">
        <f t="shared" si="3"/>
        <v/>
      </c>
      <c r="B165" s="11" t="s">
        <v>170</v>
      </c>
      <c r="C165" s="122"/>
      <c r="D165" s="135" t="s">
        <v>49</v>
      </c>
      <c r="E165" s="136">
        <v>0</v>
      </c>
      <c r="F165" s="136">
        <v>0</v>
      </c>
      <c r="G165" s="136">
        <v>0</v>
      </c>
      <c r="H165" s="136">
        <v>0</v>
      </c>
      <c r="I165" s="136">
        <v>0</v>
      </c>
      <c r="J165" s="137">
        <v>0</v>
      </c>
      <c r="K165" s="146">
        <v>0</v>
      </c>
      <c r="L165" s="137">
        <v>0</v>
      </c>
      <c r="M165" s="137">
        <v>0</v>
      </c>
      <c r="N165" s="139">
        <v>0</v>
      </c>
      <c r="O165" s="139">
        <v>0</v>
      </c>
      <c r="P165" s="139">
        <v>0</v>
      </c>
      <c r="Q165" s="160">
        <v>0</v>
      </c>
      <c r="R165" s="160">
        <v>0</v>
      </c>
      <c r="S165" s="125"/>
      <c r="T165" s="43"/>
    </row>
    <row r="166" spans="1:20" ht="48.75" customHeight="1" x14ac:dyDescent="0.2">
      <c r="A166" s="11" t="str">
        <f t="shared" si="3"/>
        <v/>
      </c>
      <c r="B166" s="11" t="s">
        <v>170</v>
      </c>
      <c r="C166" s="122"/>
      <c r="D166" s="140" t="s">
        <v>1</v>
      </c>
      <c r="E166" s="136">
        <v>0</v>
      </c>
      <c r="F166" s="136">
        <v>0</v>
      </c>
      <c r="G166" s="136">
        <v>0</v>
      </c>
      <c r="H166" s="136">
        <v>0</v>
      </c>
      <c r="I166" s="136">
        <v>0</v>
      </c>
      <c r="J166" s="137">
        <v>0</v>
      </c>
      <c r="K166" s="146">
        <v>0</v>
      </c>
      <c r="L166" s="137">
        <v>0</v>
      </c>
      <c r="M166" s="137">
        <v>0</v>
      </c>
      <c r="N166" s="139">
        <v>0</v>
      </c>
      <c r="O166" s="139">
        <v>0</v>
      </c>
      <c r="P166" s="139">
        <v>0</v>
      </c>
      <c r="Q166" s="160">
        <v>0</v>
      </c>
      <c r="R166" s="160">
        <v>0</v>
      </c>
      <c r="S166" s="125"/>
      <c r="T166" s="43"/>
    </row>
    <row r="167" spans="1:20" ht="48.75" customHeight="1" x14ac:dyDescent="0.2">
      <c r="A167" s="11" t="str">
        <f t="shared" si="3"/>
        <v/>
      </c>
      <c r="B167" s="11" t="s">
        <v>170</v>
      </c>
      <c r="C167" s="122"/>
      <c r="D167" s="135" t="s">
        <v>48</v>
      </c>
      <c r="E167" s="136">
        <v>0</v>
      </c>
      <c r="F167" s="136">
        <v>0</v>
      </c>
      <c r="G167" s="136">
        <v>0</v>
      </c>
      <c r="H167" s="136">
        <v>0</v>
      </c>
      <c r="I167" s="136">
        <v>0</v>
      </c>
      <c r="J167" s="137">
        <v>0</v>
      </c>
      <c r="K167" s="146">
        <v>0</v>
      </c>
      <c r="L167" s="137">
        <v>0</v>
      </c>
      <c r="M167" s="137">
        <v>0</v>
      </c>
      <c r="N167" s="139">
        <v>0</v>
      </c>
      <c r="O167" s="139">
        <v>0</v>
      </c>
      <c r="P167" s="139">
        <v>0</v>
      </c>
      <c r="Q167" s="160">
        <v>0</v>
      </c>
      <c r="R167" s="160">
        <v>0</v>
      </c>
      <c r="S167" s="125"/>
      <c r="T167" s="43"/>
    </row>
    <row r="168" spans="1:20" ht="48.75" customHeight="1" x14ac:dyDescent="0.2">
      <c r="A168" s="11" t="str">
        <f t="shared" si="3"/>
        <v/>
      </c>
      <c r="B168" s="11" t="s">
        <v>170</v>
      </c>
      <c r="C168" s="122"/>
      <c r="D168" s="135" t="s">
        <v>47</v>
      </c>
      <c r="E168" s="136">
        <v>0</v>
      </c>
      <c r="F168" s="136">
        <v>0</v>
      </c>
      <c r="G168" s="136">
        <v>0</v>
      </c>
      <c r="H168" s="136">
        <v>0</v>
      </c>
      <c r="I168" s="136">
        <v>0</v>
      </c>
      <c r="J168" s="137">
        <v>0</v>
      </c>
      <c r="K168" s="146">
        <v>0</v>
      </c>
      <c r="L168" s="137">
        <v>0</v>
      </c>
      <c r="M168" s="137">
        <v>0</v>
      </c>
      <c r="N168" s="139">
        <v>0</v>
      </c>
      <c r="O168" s="139">
        <v>0</v>
      </c>
      <c r="P168" s="139">
        <v>0</v>
      </c>
      <c r="Q168" s="160">
        <v>0</v>
      </c>
      <c r="R168" s="160">
        <v>0</v>
      </c>
      <c r="S168" s="125"/>
      <c r="T168" s="43"/>
    </row>
    <row r="169" spans="1:20" ht="48.75" customHeight="1" x14ac:dyDescent="0.2">
      <c r="A169" s="11" t="str">
        <f t="shared" si="3"/>
        <v/>
      </c>
      <c r="B169" s="11" t="s">
        <v>170</v>
      </c>
      <c r="C169" s="122"/>
      <c r="D169" s="135" t="s">
        <v>46</v>
      </c>
      <c r="E169" s="136">
        <v>0</v>
      </c>
      <c r="F169" s="136">
        <v>0</v>
      </c>
      <c r="G169" s="136">
        <v>0</v>
      </c>
      <c r="H169" s="136">
        <v>0</v>
      </c>
      <c r="I169" s="136">
        <v>0</v>
      </c>
      <c r="J169" s="137">
        <v>0</v>
      </c>
      <c r="K169" s="146">
        <v>0</v>
      </c>
      <c r="L169" s="137">
        <v>0</v>
      </c>
      <c r="M169" s="137">
        <v>0</v>
      </c>
      <c r="N169" s="139">
        <v>0</v>
      </c>
      <c r="O169" s="139">
        <v>0</v>
      </c>
      <c r="P169" s="139">
        <v>0</v>
      </c>
      <c r="Q169" s="160">
        <v>0</v>
      </c>
      <c r="R169" s="160">
        <v>0</v>
      </c>
      <c r="S169" s="125"/>
      <c r="T169" s="43"/>
    </row>
    <row r="170" spans="1:20" ht="48.75" customHeight="1" x14ac:dyDescent="0.2">
      <c r="A170" s="11" t="str">
        <f t="shared" si="3"/>
        <v/>
      </c>
      <c r="B170" s="11" t="s">
        <v>170</v>
      </c>
      <c r="C170" s="122"/>
      <c r="D170" s="135" t="s">
        <v>45</v>
      </c>
      <c r="E170" s="136">
        <v>0</v>
      </c>
      <c r="F170" s="136">
        <v>0</v>
      </c>
      <c r="G170" s="136">
        <v>0</v>
      </c>
      <c r="H170" s="136">
        <v>0</v>
      </c>
      <c r="I170" s="136">
        <v>0</v>
      </c>
      <c r="J170" s="137">
        <v>0</v>
      </c>
      <c r="K170" s="146">
        <v>0</v>
      </c>
      <c r="L170" s="137">
        <v>0</v>
      </c>
      <c r="M170" s="137">
        <v>0</v>
      </c>
      <c r="N170" s="139">
        <v>0</v>
      </c>
      <c r="O170" s="139">
        <v>0</v>
      </c>
      <c r="P170" s="139">
        <v>0</v>
      </c>
      <c r="Q170" s="160">
        <v>0</v>
      </c>
      <c r="R170" s="160">
        <v>0</v>
      </c>
      <c r="S170" s="125"/>
      <c r="T170" s="43"/>
    </row>
    <row r="171" spans="1:20" ht="48.75" customHeight="1" x14ac:dyDescent="0.2">
      <c r="A171" s="11" t="str">
        <f t="shared" si="3"/>
        <v/>
      </c>
      <c r="B171" s="11" t="s">
        <v>170</v>
      </c>
      <c r="C171" s="122"/>
      <c r="D171" s="135" t="s">
        <v>44</v>
      </c>
      <c r="E171" s="136">
        <v>0</v>
      </c>
      <c r="F171" s="136">
        <v>0</v>
      </c>
      <c r="G171" s="136">
        <v>0</v>
      </c>
      <c r="H171" s="136">
        <v>0</v>
      </c>
      <c r="I171" s="136">
        <v>0</v>
      </c>
      <c r="J171" s="137">
        <v>0</v>
      </c>
      <c r="K171" s="146">
        <v>0</v>
      </c>
      <c r="L171" s="137">
        <v>0</v>
      </c>
      <c r="M171" s="137">
        <v>0</v>
      </c>
      <c r="N171" s="139">
        <v>0</v>
      </c>
      <c r="O171" s="139">
        <v>0</v>
      </c>
      <c r="P171" s="139">
        <v>0</v>
      </c>
      <c r="Q171" s="160">
        <v>0</v>
      </c>
      <c r="R171" s="160">
        <v>0</v>
      </c>
      <c r="S171" s="125"/>
      <c r="T171" s="43"/>
    </row>
    <row r="172" spans="1:20" ht="48.75" customHeight="1" x14ac:dyDescent="0.2">
      <c r="A172" s="11" t="str">
        <f t="shared" si="3"/>
        <v/>
      </c>
      <c r="B172" s="11" t="s">
        <v>170</v>
      </c>
      <c r="C172" s="122"/>
      <c r="D172" s="135" t="s">
        <v>43</v>
      </c>
      <c r="E172" s="136">
        <v>0</v>
      </c>
      <c r="F172" s="136">
        <v>0</v>
      </c>
      <c r="G172" s="136">
        <v>0</v>
      </c>
      <c r="H172" s="136">
        <v>0</v>
      </c>
      <c r="I172" s="136">
        <v>0</v>
      </c>
      <c r="J172" s="137">
        <v>0</v>
      </c>
      <c r="K172" s="146">
        <v>0</v>
      </c>
      <c r="L172" s="137">
        <v>0</v>
      </c>
      <c r="M172" s="137">
        <v>0</v>
      </c>
      <c r="N172" s="139">
        <v>0</v>
      </c>
      <c r="O172" s="139">
        <v>0</v>
      </c>
      <c r="P172" s="139">
        <v>0</v>
      </c>
      <c r="Q172" s="160">
        <v>0</v>
      </c>
      <c r="R172" s="160">
        <v>0</v>
      </c>
      <c r="S172" s="125"/>
      <c r="T172" s="43"/>
    </row>
    <row r="173" spans="1:20" ht="48.75" customHeight="1" x14ac:dyDescent="0.2">
      <c r="A173" s="11" t="str">
        <f t="shared" si="3"/>
        <v/>
      </c>
      <c r="B173" s="11" t="s">
        <v>170</v>
      </c>
      <c r="C173" s="122"/>
      <c r="D173" s="135" t="s">
        <v>42</v>
      </c>
      <c r="E173" s="136">
        <v>0</v>
      </c>
      <c r="F173" s="136">
        <v>0</v>
      </c>
      <c r="G173" s="136">
        <v>0</v>
      </c>
      <c r="H173" s="136">
        <v>0</v>
      </c>
      <c r="I173" s="136">
        <v>0</v>
      </c>
      <c r="J173" s="137">
        <v>0</v>
      </c>
      <c r="K173" s="146">
        <v>0</v>
      </c>
      <c r="L173" s="137">
        <v>0</v>
      </c>
      <c r="M173" s="137">
        <v>0</v>
      </c>
      <c r="N173" s="139">
        <v>0</v>
      </c>
      <c r="O173" s="139">
        <v>0</v>
      </c>
      <c r="P173" s="139">
        <v>0</v>
      </c>
      <c r="Q173" s="160">
        <v>0</v>
      </c>
      <c r="R173" s="160">
        <v>0</v>
      </c>
      <c r="S173" s="125"/>
      <c r="T173" s="43"/>
    </row>
    <row r="174" spans="1:20" ht="48.75" customHeight="1" x14ac:dyDescent="0.2">
      <c r="A174" s="11" t="str">
        <f t="shared" si="3"/>
        <v/>
      </c>
      <c r="B174" s="11" t="s">
        <v>170</v>
      </c>
      <c r="C174" s="122"/>
      <c r="D174" s="135" t="s">
        <v>41</v>
      </c>
      <c r="E174" s="136">
        <v>0</v>
      </c>
      <c r="F174" s="136">
        <v>0</v>
      </c>
      <c r="G174" s="136">
        <v>0</v>
      </c>
      <c r="H174" s="136">
        <v>0</v>
      </c>
      <c r="I174" s="136">
        <v>0</v>
      </c>
      <c r="J174" s="137">
        <v>0</v>
      </c>
      <c r="K174" s="146">
        <v>0</v>
      </c>
      <c r="L174" s="137">
        <v>0</v>
      </c>
      <c r="M174" s="137">
        <v>0</v>
      </c>
      <c r="N174" s="139">
        <v>0</v>
      </c>
      <c r="O174" s="139">
        <v>0</v>
      </c>
      <c r="P174" s="139">
        <v>0</v>
      </c>
      <c r="Q174" s="160">
        <v>0</v>
      </c>
      <c r="R174" s="160">
        <v>0</v>
      </c>
      <c r="S174" s="125"/>
      <c r="T174" s="43"/>
    </row>
    <row r="175" spans="1:20" ht="48.75" customHeight="1" x14ac:dyDescent="0.2">
      <c r="A175" s="11" t="str">
        <f t="shared" si="3"/>
        <v/>
      </c>
      <c r="B175" s="11" t="s">
        <v>170</v>
      </c>
      <c r="C175" s="122"/>
      <c r="D175" s="135" t="s">
        <v>104</v>
      </c>
      <c r="E175" s="136">
        <v>0</v>
      </c>
      <c r="F175" s="136">
        <v>0</v>
      </c>
      <c r="G175" s="136">
        <v>0</v>
      </c>
      <c r="H175" s="136">
        <v>0</v>
      </c>
      <c r="I175" s="136">
        <v>0</v>
      </c>
      <c r="J175" s="137">
        <v>0</v>
      </c>
      <c r="K175" s="146">
        <v>0</v>
      </c>
      <c r="L175" s="137">
        <v>0</v>
      </c>
      <c r="M175" s="137">
        <v>0</v>
      </c>
      <c r="N175" s="138">
        <v>0</v>
      </c>
      <c r="O175" s="138">
        <v>0</v>
      </c>
      <c r="P175" s="138">
        <v>0</v>
      </c>
      <c r="Q175" s="160">
        <v>0</v>
      </c>
      <c r="R175" s="160">
        <v>0</v>
      </c>
      <c r="S175" s="124"/>
      <c r="T175" s="42"/>
    </row>
    <row r="176" spans="1:20" ht="48.75" customHeight="1" x14ac:dyDescent="0.2">
      <c r="A176" s="11" t="str">
        <f t="shared" si="3"/>
        <v/>
      </c>
      <c r="B176" s="11" t="s">
        <v>170</v>
      </c>
      <c r="C176" s="122"/>
      <c r="D176" s="135" t="s">
        <v>40</v>
      </c>
      <c r="E176" s="136">
        <v>0</v>
      </c>
      <c r="F176" s="136">
        <v>0</v>
      </c>
      <c r="G176" s="136">
        <v>0</v>
      </c>
      <c r="H176" s="136">
        <v>0</v>
      </c>
      <c r="I176" s="136">
        <v>0</v>
      </c>
      <c r="J176" s="137">
        <v>0</v>
      </c>
      <c r="K176" s="146">
        <v>0</v>
      </c>
      <c r="L176" s="137">
        <v>0</v>
      </c>
      <c r="M176" s="137">
        <v>0</v>
      </c>
      <c r="N176" s="139">
        <v>0</v>
      </c>
      <c r="O176" s="139">
        <v>0</v>
      </c>
      <c r="P176" s="139">
        <v>0</v>
      </c>
      <c r="Q176" s="160">
        <v>0</v>
      </c>
      <c r="R176" s="160">
        <v>0</v>
      </c>
      <c r="S176" s="125"/>
      <c r="T176" s="43"/>
    </row>
    <row r="177" spans="1:20" ht="48.75" customHeight="1" x14ac:dyDescent="0.2">
      <c r="A177" s="11" t="str">
        <f t="shared" si="3"/>
        <v/>
      </c>
      <c r="B177" s="11" t="s">
        <v>170</v>
      </c>
      <c r="C177" s="122"/>
      <c r="D177" s="135" t="s">
        <v>39</v>
      </c>
      <c r="E177" s="136">
        <v>0</v>
      </c>
      <c r="F177" s="136">
        <v>0</v>
      </c>
      <c r="G177" s="136">
        <v>0</v>
      </c>
      <c r="H177" s="136">
        <v>0</v>
      </c>
      <c r="I177" s="136">
        <v>0</v>
      </c>
      <c r="J177" s="137">
        <v>0</v>
      </c>
      <c r="K177" s="146">
        <v>0</v>
      </c>
      <c r="L177" s="137">
        <v>0</v>
      </c>
      <c r="M177" s="137">
        <v>0</v>
      </c>
      <c r="N177" s="139">
        <v>0</v>
      </c>
      <c r="O177" s="139">
        <v>0</v>
      </c>
      <c r="P177" s="139">
        <v>0</v>
      </c>
      <c r="Q177" s="160">
        <v>0</v>
      </c>
      <c r="R177" s="160">
        <v>0</v>
      </c>
      <c r="S177" s="125"/>
      <c r="T177" s="43"/>
    </row>
    <row r="178" spans="1:20" ht="48.75" customHeight="1" x14ac:dyDescent="0.2">
      <c r="A178" s="11" t="str">
        <f t="shared" si="3"/>
        <v/>
      </c>
      <c r="B178" s="11" t="s">
        <v>170</v>
      </c>
      <c r="C178" s="122"/>
      <c r="D178" s="135" t="s">
        <v>38</v>
      </c>
      <c r="E178" s="136">
        <v>0</v>
      </c>
      <c r="F178" s="136">
        <v>0</v>
      </c>
      <c r="G178" s="136">
        <v>0</v>
      </c>
      <c r="H178" s="136">
        <v>0</v>
      </c>
      <c r="I178" s="136">
        <v>0</v>
      </c>
      <c r="J178" s="137">
        <v>0</v>
      </c>
      <c r="K178" s="146">
        <v>0</v>
      </c>
      <c r="L178" s="137">
        <v>0</v>
      </c>
      <c r="M178" s="137">
        <v>0</v>
      </c>
      <c r="N178" s="139">
        <v>0</v>
      </c>
      <c r="O178" s="139">
        <v>0</v>
      </c>
      <c r="P178" s="139">
        <v>0</v>
      </c>
      <c r="Q178" s="160">
        <v>0</v>
      </c>
      <c r="R178" s="160">
        <v>0</v>
      </c>
      <c r="S178" s="125"/>
      <c r="T178" s="43"/>
    </row>
    <row r="179" spans="1:20" ht="48.75" customHeight="1" x14ac:dyDescent="0.2">
      <c r="A179" s="11" t="str">
        <f t="shared" si="3"/>
        <v/>
      </c>
      <c r="B179" s="11" t="s">
        <v>170</v>
      </c>
      <c r="C179" s="122"/>
      <c r="D179" s="135" t="s">
        <v>37</v>
      </c>
      <c r="E179" s="136">
        <v>0</v>
      </c>
      <c r="F179" s="136">
        <v>0</v>
      </c>
      <c r="G179" s="136">
        <v>0</v>
      </c>
      <c r="H179" s="136">
        <v>0</v>
      </c>
      <c r="I179" s="136">
        <v>0</v>
      </c>
      <c r="J179" s="137">
        <v>0</v>
      </c>
      <c r="K179" s="146">
        <v>0</v>
      </c>
      <c r="L179" s="137">
        <v>0</v>
      </c>
      <c r="M179" s="137">
        <v>0</v>
      </c>
      <c r="N179" s="139">
        <v>0</v>
      </c>
      <c r="O179" s="139">
        <v>0</v>
      </c>
      <c r="P179" s="139">
        <v>0</v>
      </c>
      <c r="Q179" s="160">
        <v>0</v>
      </c>
      <c r="R179" s="160">
        <v>0</v>
      </c>
      <c r="S179" s="125"/>
      <c r="T179" s="43"/>
    </row>
    <row r="180" spans="1:20" ht="48.75" customHeight="1" x14ac:dyDescent="0.2">
      <c r="A180" s="11" t="str">
        <f t="shared" si="3"/>
        <v/>
      </c>
      <c r="B180" s="11" t="s">
        <v>170</v>
      </c>
      <c r="C180" s="122"/>
      <c r="D180" s="135" t="s">
        <v>36</v>
      </c>
      <c r="E180" s="136">
        <v>0</v>
      </c>
      <c r="F180" s="136">
        <v>0</v>
      </c>
      <c r="G180" s="136">
        <v>0</v>
      </c>
      <c r="H180" s="136">
        <v>0</v>
      </c>
      <c r="I180" s="136">
        <v>0</v>
      </c>
      <c r="J180" s="137">
        <v>0</v>
      </c>
      <c r="K180" s="146">
        <v>0</v>
      </c>
      <c r="L180" s="137">
        <v>0</v>
      </c>
      <c r="M180" s="137">
        <v>0</v>
      </c>
      <c r="N180" s="139">
        <v>0</v>
      </c>
      <c r="O180" s="139">
        <v>0</v>
      </c>
      <c r="P180" s="139">
        <v>0</v>
      </c>
      <c r="Q180" s="160">
        <v>0</v>
      </c>
      <c r="R180" s="160">
        <v>0</v>
      </c>
      <c r="S180" s="125"/>
      <c r="T180" s="43"/>
    </row>
    <row r="181" spans="1:20" ht="48.75" customHeight="1" x14ac:dyDescent="0.2">
      <c r="A181" s="11" t="str">
        <f t="shared" si="3"/>
        <v/>
      </c>
      <c r="B181" s="11" t="s">
        <v>170</v>
      </c>
      <c r="C181" s="122"/>
      <c r="D181" s="135" t="s">
        <v>35</v>
      </c>
      <c r="E181" s="136">
        <v>0</v>
      </c>
      <c r="F181" s="136">
        <v>0</v>
      </c>
      <c r="G181" s="136">
        <v>0</v>
      </c>
      <c r="H181" s="136">
        <v>0</v>
      </c>
      <c r="I181" s="136">
        <v>0</v>
      </c>
      <c r="J181" s="137">
        <v>0</v>
      </c>
      <c r="K181" s="146">
        <v>0</v>
      </c>
      <c r="L181" s="137">
        <v>0</v>
      </c>
      <c r="M181" s="137">
        <v>0</v>
      </c>
      <c r="N181" s="139">
        <v>0</v>
      </c>
      <c r="O181" s="139">
        <v>0</v>
      </c>
      <c r="P181" s="139">
        <v>0</v>
      </c>
      <c r="Q181" s="160">
        <v>0</v>
      </c>
      <c r="R181" s="160">
        <v>0</v>
      </c>
      <c r="S181" s="125"/>
      <c r="T181" s="43"/>
    </row>
    <row r="182" spans="1:20" ht="48.75" customHeight="1" x14ac:dyDescent="0.2">
      <c r="A182" s="11" t="str">
        <f t="shared" si="3"/>
        <v/>
      </c>
      <c r="B182" s="11" t="s">
        <v>170</v>
      </c>
      <c r="C182" s="122"/>
      <c r="D182" s="135" t="s">
        <v>34</v>
      </c>
      <c r="E182" s="136">
        <v>0</v>
      </c>
      <c r="F182" s="136">
        <v>0</v>
      </c>
      <c r="G182" s="136">
        <v>0</v>
      </c>
      <c r="H182" s="136">
        <v>0</v>
      </c>
      <c r="I182" s="136">
        <v>0</v>
      </c>
      <c r="J182" s="137">
        <v>0</v>
      </c>
      <c r="K182" s="146">
        <v>0</v>
      </c>
      <c r="L182" s="137">
        <v>0</v>
      </c>
      <c r="M182" s="137">
        <v>0</v>
      </c>
      <c r="N182" s="139">
        <v>0</v>
      </c>
      <c r="O182" s="139">
        <v>0</v>
      </c>
      <c r="P182" s="139">
        <v>0</v>
      </c>
      <c r="Q182" s="160">
        <v>0</v>
      </c>
      <c r="R182" s="160">
        <v>0</v>
      </c>
      <c r="S182" s="125"/>
      <c r="T182" s="43"/>
    </row>
    <row r="183" spans="1:20" ht="48.75" customHeight="1" x14ac:dyDescent="0.2">
      <c r="A183" s="11" t="str">
        <f t="shared" si="3"/>
        <v/>
      </c>
      <c r="B183" s="11" t="s">
        <v>170</v>
      </c>
      <c r="C183" s="122"/>
      <c r="D183" s="135" t="s">
        <v>33</v>
      </c>
      <c r="E183" s="136">
        <v>0</v>
      </c>
      <c r="F183" s="136">
        <v>0</v>
      </c>
      <c r="G183" s="136">
        <v>0</v>
      </c>
      <c r="H183" s="136">
        <v>0</v>
      </c>
      <c r="I183" s="136">
        <v>0</v>
      </c>
      <c r="J183" s="137">
        <v>0</v>
      </c>
      <c r="K183" s="146">
        <v>1E-3</v>
      </c>
      <c r="L183" s="137">
        <v>6.3E-2</v>
      </c>
      <c r="M183" s="137">
        <v>0</v>
      </c>
      <c r="N183" s="139">
        <v>0</v>
      </c>
      <c r="O183" s="139">
        <v>0</v>
      </c>
      <c r="P183" s="139">
        <v>0</v>
      </c>
      <c r="Q183" s="160">
        <v>0</v>
      </c>
      <c r="R183" s="160">
        <v>0</v>
      </c>
      <c r="S183" s="125"/>
      <c r="T183" s="43"/>
    </row>
    <row r="184" spans="1:20" ht="48.75" customHeight="1" x14ac:dyDescent="0.2">
      <c r="A184" s="11" t="str">
        <f t="shared" si="3"/>
        <v/>
      </c>
      <c r="B184" s="11" t="s">
        <v>170</v>
      </c>
      <c r="C184" s="122"/>
      <c r="D184" s="135" t="s">
        <v>32</v>
      </c>
      <c r="E184" s="136">
        <v>0</v>
      </c>
      <c r="F184" s="136">
        <v>0</v>
      </c>
      <c r="G184" s="136">
        <v>0</v>
      </c>
      <c r="H184" s="136">
        <v>0</v>
      </c>
      <c r="I184" s="136">
        <v>0</v>
      </c>
      <c r="J184" s="137">
        <v>0</v>
      </c>
      <c r="K184" s="146">
        <v>0</v>
      </c>
      <c r="L184" s="137">
        <v>0</v>
      </c>
      <c r="M184" s="137">
        <v>0</v>
      </c>
      <c r="N184" s="139">
        <v>0</v>
      </c>
      <c r="O184" s="139">
        <v>0</v>
      </c>
      <c r="P184" s="139">
        <v>0</v>
      </c>
      <c r="Q184" s="160">
        <v>0</v>
      </c>
      <c r="R184" s="160">
        <v>0</v>
      </c>
      <c r="S184" s="125"/>
      <c r="T184" s="43"/>
    </row>
    <row r="185" spans="1:20" ht="48.75" customHeight="1" x14ac:dyDescent="0.2">
      <c r="A185" s="11" t="str">
        <f t="shared" si="3"/>
        <v/>
      </c>
      <c r="B185" s="11" t="s">
        <v>170</v>
      </c>
      <c r="C185" s="122"/>
      <c r="D185" s="135" t="s">
        <v>31</v>
      </c>
      <c r="E185" s="136">
        <v>0</v>
      </c>
      <c r="F185" s="136">
        <v>0</v>
      </c>
      <c r="G185" s="136">
        <v>0</v>
      </c>
      <c r="H185" s="136">
        <v>0</v>
      </c>
      <c r="I185" s="136">
        <v>0</v>
      </c>
      <c r="J185" s="137">
        <v>0</v>
      </c>
      <c r="K185" s="146">
        <v>0</v>
      </c>
      <c r="L185" s="137">
        <v>0</v>
      </c>
      <c r="M185" s="137">
        <v>0</v>
      </c>
      <c r="N185" s="139">
        <v>0</v>
      </c>
      <c r="O185" s="139">
        <v>0</v>
      </c>
      <c r="P185" s="139">
        <v>0</v>
      </c>
      <c r="Q185" s="160">
        <v>0</v>
      </c>
      <c r="R185" s="160">
        <v>0</v>
      </c>
      <c r="S185" s="125"/>
      <c r="T185" s="43"/>
    </row>
    <row r="186" spans="1:20" ht="48.75" customHeight="1" x14ac:dyDescent="0.2">
      <c r="A186" s="11" t="str">
        <f t="shared" si="3"/>
        <v/>
      </c>
      <c r="B186" s="11" t="s">
        <v>170</v>
      </c>
      <c r="C186" s="122"/>
      <c r="D186" s="135" t="s">
        <v>30</v>
      </c>
      <c r="E186" s="136">
        <v>0</v>
      </c>
      <c r="F186" s="136">
        <v>0</v>
      </c>
      <c r="G186" s="136">
        <v>0</v>
      </c>
      <c r="H186" s="136">
        <v>0</v>
      </c>
      <c r="I186" s="136">
        <v>0</v>
      </c>
      <c r="J186" s="137">
        <v>0</v>
      </c>
      <c r="K186" s="146">
        <v>0</v>
      </c>
      <c r="L186" s="137">
        <v>0</v>
      </c>
      <c r="M186" s="137">
        <v>0</v>
      </c>
      <c r="N186" s="139">
        <v>0</v>
      </c>
      <c r="O186" s="139">
        <v>0</v>
      </c>
      <c r="P186" s="139">
        <v>0</v>
      </c>
      <c r="Q186" s="160">
        <v>0</v>
      </c>
      <c r="R186" s="160">
        <v>0</v>
      </c>
      <c r="S186" s="125"/>
      <c r="T186" s="43"/>
    </row>
    <row r="187" spans="1:20" ht="48.75" customHeight="1" x14ac:dyDescent="0.2">
      <c r="A187" s="11" t="str">
        <f t="shared" si="3"/>
        <v/>
      </c>
      <c r="B187" s="11" t="s">
        <v>170</v>
      </c>
      <c r="C187" s="122"/>
      <c r="D187" s="135" t="s">
        <v>29</v>
      </c>
      <c r="E187" s="136">
        <v>0</v>
      </c>
      <c r="F187" s="136">
        <v>0</v>
      </c>
      <c r="G187" s="136">
        <v>0</v>
      </c>
      <c r="H187" s="136">
        <v>0</v>
      </c>
      <c r="I187" s="136">
        <v>0</v>
      </c>
      <c r="J187" s="137">
        <v>0</v>
      </c>
      <c r="K187" s="146">
        <v>0</v>
      </c>
      <c r="L187" s="137">
        <v>0</v>
      </c>
      <c r="M187" s="137">
        <v>0</v>
      </c>
      <c r="N187" s="139">
        <v>0</v>
      </c>
      <c r="O187" s="139">
        <v>0</v>
      </c>
      <c r="P187" s="139">
        <v>0</v>
      </c>
      <c r="Q187" s="160">
        <v>0</v>
      </c>
      <c r="R187" s="160">
        <v>0</v>
      </c>
      <c r="S187" s="125"/>
      <c r="T187" s="43"/>
    </row>
    <row r="188" spans="1:20" ht="48.75" customHeight="1" x14ac:dyDescent="0.2">
      <c r="A188" s="11" t="str">
        <f t="shared" si="3"/>
        <v/>
      </c>
      <c r="B188" s="11" t="s">
        <v>170</v>
      </c>
      <c r="C188" s="122"/>
      <c r="D188" s="135" t="s">
        <v>28</v>
      </c>
      <c r="E188" s="136">
        <v>0</v>
      </c>
      <c r="F188" s="136">
        <v>0</v>
      </c>
      <c r="G188" s="136">
        <v>0</v>
      </c>
      <c r="H188" s="136">
        <v>0</v>
      </c>
      <c r="I188" s="136">
        <v>0</v>
      </c>
      <c r="J188" s="137">
        <v>0</v>
      </c>
      <c r="K188" s="146">
        <v>0</v>
      </c>
      <c r="L188" s="137">
        <v>0</v>
      </c>
      <c r="M188" s="137">
        <v>0</v>
      </c>
      <c r="N188" s="139">
        <v>0</v>
      </c>
      <c r="O188" s="139">
        <v>0</v>
      </c>
      <c r="P188" s="139">
        <v>0</v>
      </c>
      <c r="Q188" s="160">
        <v>0</v>
      </c>
      <c r="R188" s="160">
        <v>0</v>
      </c>
      <c r="S188" s="125"/>
      <c r="T188" s="43"/>
    </row>
    <row r="189" spans="1:20" ht="48.75" customHeight="1" x14ac:dyDescent="0.2">
      <c r="A189" s="11" t="str">
        <f t="shared" si="3"/>
        <v/>
      </c>
      <c r="B189" s="11" t="s">
        <v>170</v>
      </c>
      <c r="C189" s="122"/>
      <c r="D189" s="135" t="s">
        <v>27</v>
      </c>
      <c r="E189" s="136">
        <v>0</v>
      </c>
      <c r="F189" s="136">
        <v>0</v>
      </c>
      <c r="G189" s="136">
        <v>0</v>
      </c>
      <c r="H189" s="136">
        <v>0</v>
      </c>
      <c r="I189" s="136">
        <v>0</v>
      </c>
      <c r="J189" s="137">
        <v>0</v>
      </c>
      <c r="K189" s="146">
        <v>0</v>
      </c>
      <c r="L189" s="137">
        <v>0</v>
      </c>
      <c r="M189" s="137">
        <v>0</v>
      </c>
      <c r="N189" s="139">
        <v>0</v>
      </c>
      <c r="O189" s="139">
        <v>0</v>
      </c>
      <c r="P189" s="139">
        <v>0</v>
      </c>
      <c r="Q189" s="160">
        <v>0</v>
      </c>
      <c r="R189" s="160">
        <v>0</v>
      </c>
      <c r="S189" s="125"/>
      <c r="T189" s="43"/>
    </row>
    <row r="190" spans="1:20" ht="48.75" customHeight="1" x14ac:dyDescent="0.2">
      <c r="A190" s="11" t="str">
        <f t="shared" si="3"/>
        <v/>
      </c>
      <c r="B190" s="11" t="s">
        <v>170</v>
      </c>
      <c r="C190" s="122"/>
      <c r="D190" s="135" t="s">
        <v>26</v>
      </c>
      <c r="E190" s="136">
        <v>0</v>
      </c>
      <c r="F190" s="136">
        <v>0</v>
      </c>
      <c r="G190" s="136">
        <v>0</v>
      </c>
      <c r="H190" s="136">
        <v>0</v>
      </c>
      <c r="I190" s="136">
        <v>0</v>
      </c>
      <c r="J190" s="137">
        <v>0</v>
      </c>
      <c r="K190" s="146">
        <v>0</v>
      </c>
      <c r="L190" s="137">
        <v>0</v>
      </c>
      <c r="M190" s="137">
        <v>0</v>
      </c>
      <c r="N190" s="139">
        <v>0</v>
      </c>
      <c r="O190" s="139">
        <v>0</v>
      </c>
      <c r="P190" s="139">
        <v>0</v>
      </c>
      <c r="Q190" s="160">
        <v>0</v>
      </c>
      <c r="R190" s="160">
        <v>0</v>
      </c>
      <c r="S190" s="125"/>
      <c r="T190" s="43"/>
    </row>
    <row r="191" spans="1:20" ht="48.75" customHeight="1" x14ac:dyDescent="0.2">
      <c r="A191" s="11" t="str">
        <f t="shared" si="3"/>
        <v/>
      </c>
      <c r="B191" s="11" t="s">
        <v>170</v>
      </c>
      <c r="C191" s="122"/>
      <c r="D191" s="135" t="s">
        <v>25</v>
      </c>
      <c r="E191" s="136">
        <v>0</v>
      </c>
      <c r="F191" s="136">
        <v>0</v>
      </c>
      <c r="G191" s="136">
        <v>0</v>
      </c>
      <c r="H191" s="136">
        <v>0</v>
      </c>
      <c r="I191" s="136">
        <v>0</v>
      </c>
      <c r="J191" s="137">
        <v>0</v>
      </c>
      <c r="K191" s="146">
        <v>0</v>
      </c>
      <c r="L191" s="137">
        <v>0</v>
      </c>
      <c r="M191" s="137">
        <v>0</v>
      </c>
      <c r="N191" s="139">
        <v>0</v>
      </c>
      <c r="O191" s="139">
        <v>0</v>
      </c>
      <c r="P191" s="139">
        <v>0</v>
      </c>
      <c r="Q191" s="160">
        <v>0</v>
      </c>
      <c r="R191" s="160">
        <v>0</v>
      </c>
      <c r="S191" s="125"/>
      <c r="T191" s="43"/>
    </row>
    <row r="192" spans="1:20" ht="48.75" customHeight="1" x14ac:dyDescent="0.2">
      <c r="A192" s="11" t="str">
        <f t="shared" si="3"/>
        <v/>
      </c>
      <c r="B192" s="11" t="s">
        <v>170</v>
      </c>
      <c r="C192" s="122"/>
      <c r="D192" s="135" t="s">
        <v>24</v>
      </c>
      <c r="E192" s="136">
        <v>0</v>
      </c>
      <c r="F192" s="136">
        <v>0</v>
      </c>
      <c r="G192" s="136">
        <v>0</v>
      </c>
      <c r="H192" s="136">
        <v>0</v>
      </c>
      <c r="I192" s="136">
        <v>0</v>
      </c>
      <c r="J192" s="137">
        <v>0</v>
      </c>
      <c r="K192" s="146">
        <v>0</v>
      </c>
      <c r="L192" s="137">
        <v>0</v>
      </c>
      <c r="M192" s="137">
        <v>0</v>
      </c>
      <c r="N192" s="139">
        <v>0</v>
      </c>
      <c r="O192" s="139">
        <v>0</v>
      </c>
      <c r="P192" s="139">
        <v>0</v>
      </c>
      <c r="Q192" s="160">
        <v>0</v>
      </c>
      <c r="R192" s="160">
        <v>0</v>
      </c>
      <c r="S192" s="125"/>
      <c r="T192" s="43"/>
    </row>
    <row r="193" spans="1:20" ht="48.75" customHeight="1" x14ac:dyDescent="0.2">
      <c r="A193" s="11" t="str">
        <f t="shared" si="3"/>
        <v/>
      </c>
      <c r="B193" s="11" t="s">
        <v>170</v>
      </c>
      <c r="C193" s="122"/>
      <c r="D193" s="135" t="s">
        <v>23</v>
      </c>
      <c r="E193" s="136">
        <v>0</v>
      </c>
      <c r="F193" s="136">
        <v>0</v>
      </c>
      <c r="G193" s="136">
        <v>0</v>
      </c>
      <c r="H193" s="136">
        <v>0</v>
      </c>
      <c r="I193" s="136">
        <v>0</v>
      </c>
      <c r="J193" s="137">
        <v>0</v>
      </c>
      <c r="K193" s="146">
        <v>0</v>
      </c>
      <c r="L193" s="137">
        <v>0</v>
      </c>
      <c r="M193" s="137">
        <v>0</v>
      </c>
      <c r="N193" s="139">
        <v>0</v>
      </c>
      <c r="O193" s="139">
        <v>0</v>
      </c>
      <c r="P193" s="139">
        <v>0</v>
      </c>
      <c r="Q193" s="160">
        <v>0</v>
      </c>
      <c r="R193" s="160">
        <v>0</v>
      </c>
      <c r="S193" s="125"/>
      <c r="T193" s="43"/>
    </row>
    <row r="194" spans="1:20" ht="48.75" customHeight="1" x14ac:dyDescent="0.2">
      <c r="A194" s="11" t="str">
        <f t="shared" si="3"/>
        <v/>
      </c>
      <c r="B194" s="11" t="s">
        <v>170</v>
      </c>
      <c r="C194" s="122"/>
      <c r="D194" s="135" t="s">
        <v>22</v>
      </c>
      <c r="E194" s="136">
        <v>0</v>
      </c>
      <c r="F194" s="136">
        <v>0</v>
      </c>
      <c r="G194" s="136">
        <v>3.3184200000000001</v>
      </c>
      <c r="H194" s="136">
        <v>17.016999999999999</v>
      </c>
      <c r="I194" s="136">
        <v>17.463099999999997</v>
      </c>
      <c r="J194" s="137">
        <v>4.9039999999999999</v>
      </c>
      <c r="K194" s="146">
        <v>3.7930000000000001</v>
      </c>
      <c r="L194" s="137">
        <v>0</v>
      </c>
      <c r="M194" s="137">
        <v>0</v>
      </c>
      <c r="N194" s="139">
        <v>0</v>
      </c>
      <c r="O194" s="139">
        <v>28.6</v>
      </c>
      <c r="P194" s="139">
        <v>0</v>
      </c>
      <c r="Q194" s="160">
        <v>0</v>
      </c>
      <c r="R194" s="160">
        <v>0</v>
      </c>
      <c r="S194" s="125"/>
      <c r="T194" s="43"/>
    </row>
    <row r="195" spans="1:20" ht="48.75" customHeight="1" x14ac:dyDescent="0.2">
      <c r="A195" s="11" t="str">
        <f t="shared" si="3"/>
        <v/>
      </c>
      <c r="B195" s="11" t="s">
        <v>170</v>
      </c>
      <c r="C195" s="122"/>
      <c r="D195" s="135" t="s">
        <v>21</v>
      </c>
      <c r="E195" s="136">
        <v>0</v>
      </c>
      <c r="F195" s="136">
        <v>0</v>
      </c>
      <c r="G195" s="136">
        <v>0</v>
      </c>
      <c r="H195" s="136">
        <v>0</v>
      </c>
      <c r="I195" s="136">
        <v>0</v>
      </c>
      <c r="J195" s="137">
        <v>0</v>
      </c>
      <c r="K195" s="146">
        <v>0</v>
      </c>
      <c r="L195" s="137">
        <v>0</v>
      </c>
      <c r="M195" s="137">
        <v>1.2789999999999999</v>
      </c>
      <c r="N195" s="138">
        <v>1.2</v>
      </c>
      <c r="O195" s="138">
        <v>0</v>
      </c>
      <c r="P195" s="138">
        <v>0</v>
      </c>
      <c r="Q195" s="160">
        <v>0</v>
      </c>
      <c r="R195" s="160">
        <v>0</v>
      </c>
      <c r="S195" s="124"/>
      <c r="T195" s="42"/>
    </row>
    <row r="196" spans="1:20" ht="48.75" customHeight="1" x14ac:dyDescent="0.2">
      <c r="A196" s="11" t="str">
        <f t="shared" si="3"/>
        <v/>
      </c>
      <c r="B196" s="11" t="s">
        <v>170</v>
      </c>
      <c r="C196" s="122"/>
      <c r="D196" s="135" t="s">
        <v>20</v>
      </c>
      <c r="E196" s="136">
        <v>0</v>
      </c>
      <c r="F196" s="136">
        <v>0</v>
      </c>
      <c r="G196" s="136">
        <v>0</v>
      </c>
      <c r="H196" s="136">
        <v>0</v>
      </c>
      <c r="I196" s="136">
        <v>4.7115900000000002</v>
      </c>
      <c r="J196" s="137">
        <v>12.808</v>
      </c>
      <c r="K196" s="146">
        <v>182.52099999999999</v>
      </c>
      <c r="L196" s="137">
        <v>219.05600000000001</v>
      </c>
      <c r="M196" s="137">
        <v>239.684</v>
      </c>
      <c r="N196" s="138">
        <v>270.10000000000002</v>
      </c>
      <c r="O196" s="138">
        <v>268.2</v>
      </c>
      <c r="P196" s="138">
        <v>0</v>
      </c>
      <c r="Q196" s="160">
        <v>0</v>
      </c>
      <c r="R196" s="160">
        <v>211</v>
      </c>
      <c r="S196" s="124"/>
      <c r="T196" s="42"/>
    </row>
    <row r="197" spans="1:20" ht="48.75" customHeight="1" x14ac:dyDescent="0.2">
      <c r="A197" s="11" t="str">
        <f t="shared" si="3"/>
        <v/>
      </c>
      <c r="B197" s="11" t="s">
        <v>170</v>
      </c>
      <c r="C197" s="122"/>
      <c r="D197" s="135" t="s">
        <v>19</v>
      </c>
      <c r="E197" s="136">
        <v>0</v>
      </c>
      <c r="F197" s="136">
        <v>0</v>
      </c>
      <c r="G197" s="136">
        <v>0</v>
      </c>
      <c r="H197" s="136">
        <v>0</v>
      </c>
      <c r="I197" s="136">
        <v>0</v>
      </c>
      <c r="J197" s="137">
        <v>0</v>
      </c>
      <c r="K197" s="146">
        <v>0</v>
      </c>
      <c r="L197" s="137">
        <v>0</v>
      </c>
      <c r="M197" s="137">
        <v>0</v>
      </c>
      <c r="N197" s="139">
        <v>0</v>
      </c>
      <c r="O197" s="139">
        <v>0</v>
      </c>
      <c r="P197" s="139">
        <v>0</v>
      </c>
      <c r="Q197" s="160">
        <v>0</v>
      </c>
      <c r="R197" s="160">
        <v>0</v>
      </c>
      <c r="S197" s="125"/>
      <c r="T197" s="43"/>
    </row>
    <row r="198" spans="1:20" ht="48.75" customHeight="1" x14ac:dyDescent="0.2">
      <c r="A198" s="11" t="str">
        <f t="shared" si="3"/>
        <v/>
      </c>
      <c r="B198" s="11" t="s">
        <v>170</v>
      </c>
      <c r="C198" s="122"/>
      <c r="D198" s="135" t="s">
        <v>105</v>
      </c>
      <c r="E198" s="136">
        <v>0</v>
      </c>
      <c r="F198" s="136">
        <v>0</v>
      </c>
      <c r="G198" s="136">
        <v>0</v>
      </c>
      <c r="H198" s="136">
        <v>0</v>
      </c>
      <c r="I198" s="136">
        <v>0</v>
      </c>
      <c r="J198" s="137">
        <v>0</v>
      </c>
      <c r="K198" s="146">
        <v>0</v>
      </c>
      <c r="L198" s="137">
        <v>0</v>
      </c>
      <c r="M198" s="137">
        <v>0</v>
      </c>
      <c r="N198" s="139">
        <v>0</v>
      </c>
      <c r="O198" s="139">
        <v>0</v>
      </c>
      <c r="P198" s="139">
        <v>0</v>
      </c>
      <c r="Q198" s="160">
        <v>0</v>
      </c>
      <c r="R198" s="160">
        <v>0</v>
      </c>
      <c r="S198" s="125"/>
      <c r="T198" s="43"/>
    </row>
    <row r="199" spans="1:20" ht="48.75" customHeight="1" x14ac:dyDescent="0.2">
      <c r="A199" s="11" t="str">
        <f t="shared" si="3"/>
        <v/>
      </c>
      <c r="B199" s="11" t="s">
        <v>170</v>
      </c>
      <c r="C199" s="122"/>
      <c r="D199" s="135" t="s">
        <v>18</v>
      </c>
      <c r="E199" s="136">
        <v>0</v>
      </c>
      <c r="F199" s="136">
        <v>0</v>
      </c>
      <c r="G199" s="136">
        <v>0</v>
      </c>
      <c r="H199" s="136">
        <v>0</v>
      </c>
      <c r="I199" s="136">
        <v>0</v>
      </c>
      <c r="J199" s="137">
        <v>0</v>
      </c>
      <c r="K199" s="146">
        <v>0</v>
      </c>
      <c r="L199" s="137">
        <v>0</v>
      </c>
      <c r="M199" s="137">
        <v>0</v>
      </c>
      <c r="N199" s="139">
        <v>0</v>
      </c>
      <c r="O199" s="139">
        <v>0</v>
      </c>
      <c r="P199" s="139">
        <v>0</v>
      </c>
      <c r="Q199" s="160">
        <v>0</v>
      </c>
      <c r="R199" s="160">
        <v>0</v>
      </c>
      <c r="S199" s="125"/>
      <c r="T199" s="43"/>
    </row>
    <row r="200" spans="1:20" ht="48.75" customHeight="1" x14ac:dyDescent="0.2">
      <c r="A200" s="11" t="str">
        <f t="shared" ref="A200:A263" si="4">IF(OR(LEFT(C200,1)="Y", LEFT(C200,1)="A"),CONCATENATE(B200,"-",C200),"")</f>
        <v/>
      </c>
      <c r="B200" s="11" t="s">
        <v>170</v>
      </c>
      <c r="C200" s="122"/>
      <c r="D200" s="135" t="s">
        <v>17</v>
      </c>
      <c r="E200" s="136">
        <v>0</v>
      </c>
      <c r="F200" s="136">
        <v>0</v>
      </c>
      <c r="G200" s="136">
        <v>0</v>
      </c>
      <c r="H200" s="136">
        <v>0</v>
      </c>
      <c r="I200" s="136">
        <v>0</v>
      </c>
      <c r="J200" s="137">
        <v>0</v>
      </c>
      <c r="K200" s="146">
        <v>0</v>
      </c>
      <c r="L200" s="137">
        <v>0</v>
      </c>
      <c r="M200" s="137">
        <v>0</v>
      </c>
      <c r="N200" s="139">
        <v>0</v>
      </c>
      <c r="O200" s="139">
        <v>0</v>
      </c>
      <c r="P200" s="139">
        <v>0</v>
      </c>
      <c r="Q200" s="160">
        <v>0</v>
      </c>
      <c r="R200" s="160">
        <v>0</v>
      </c>
      <c r="S200" s="125"/>
      <c r="T200" s="43"/>
    </row>
    <row r="201" spans="1:20" ht="48.75" customHeight="1" x14ac:dyDescent="0.2">
      <c r="A201" s="11" t="str">
        <f t="shared" si="4"/>
        <v/>
      </c>
      <c r="B201" s="11" t="s">
        <v>170</v>
      </c>
      <c r="C201" s="122"/>
      <c r="D201" s="135" t="s">
        <v>16</v>
      </c>
      <c r="E201" s="136">
        <v>0</v>
      </c>
      <c r="F201" s="136">
        <v>0</v>
      </c>
      <c r="G201" s="136">
        <v>0</v>
      </c>
      <c r="H201" s="136">
        <v>0</v>
      </c>
      <c r="I201" s="136">
        <v>0</v>
      </c>
      <c r="J201" s="137">
        <v>0</v>
      </c>
      <c r="K201" s="146">
        <v>0</v>
      </c>
      <c r="L201" s="137">
        <v>0</v>
      </c>
      <c r="M201" s="137">
        <v>0</v>
      </c>
      <c r="N201" s="139">
        <v>0</v>
      </c>
      <c r="O201" s="139">
        <v>0</v>
      </c>
      <c r="P201" s="139">
        <v>0</v>
      </c>
      <c r="Q201" s="160">
        <v>0</v>
      </c>
      <c r="R201" s="160">
        <v>0</v>
      </c>
      <c r="S201" s="125"/>
      <c r="T201" s="43"/>
    </row>
    <row r="202" spans="1:20" ht="48.75" customHeight="1" x14ac:dyDescent="0.2">
      <c r="A202" s="11" t="str">
        <f t="shared" si="4"/>
        <v/>
      </c>
      <c r="B202" s="11" t="s">
        <v>170</v>
      </c>
      <c r="C202" s="122"/>
      <c r="D202" s="135" t="s">
        <v>15</v>
      </c>
      <c r="E202" s="136">
        <v>0</v>
      </c>
      <c r="F202" s="136">
        <v>0</v>
      </c>
      <c r="G202" s="136">
        <v>0</v>
      </c>
      <c r="H202" s="136">
        <v>0</v>
      </c>
      <c r="I202" s="136">
        <v>0</v>
      </c>
      <c r="J202" s="137">
        <v>0</v>
      </c>
      <c r="K202" s="146">
        <v>0</v>
      </c>
      <c r="L202" s="137">
        <v>0</v>
      </c>
      <c r="M202" s="137">
        <v>0</v>
      </c>
      <c r="N202" s="139">
        <v>0</v>
      </c>
      <c r="O202" s="139">
        <v>0</v>
      </c>
      <c r="P202" s="139">
        <v>0</v>
      </c>
      <c r="Q202" s="160">
        <v>0</v>
      </c>
      <c r="R202" s="160">
        <v>0</v>
      </c>
      <c r="S202" s="125"/>
      <c r="T202" s="43"/>
    </row>
    <row r="203" spans="1:20" ht="48.75" customHeight="1" x14ac:dyDescent="0.2">
      <c r="A203" s="11" t="str">
        <f t="shared" si="4"/>
        <v/>
      </c>
      <c r="B203" s="11" t="s">
        <v>170</v>
      </c>
      <c r="C203" s="122"/>
      <c r="D203" s="135" t="s">
        <v>106</v>
      </c>
      <c r="E203" s="136">
        <v>0</v>
      </c>
      <c r="F203" s="136">
        <v>0</v>
      </c>
      <c r="G203" s="136">
        <v>0</v>
      </c>
      <c r="H203" s="136">
        <v>0</v>
      </c>
      <c r="I203" s="136">
        <v>0</v>
      </c>
      <c r="J203" s="137">
        <v>0</v>
      </c>
      <c r="K203" s="146">
        <v>0</v>
      </c>
      <c r="L203" s="137">
        <v>0</v>
      </c>
      <c r="M203" s="137">
        <v>0</v>
      </c>
      <c r="N203" s="139">
        <v>0</v>
      </c>
      <c r="O203" s="139">
        <v>0</v>
      </c>
      <c r="P203" s="139">
        <v>0</v>
      </c>
      <c r="Q203" s="160">
        <v>0</v>
      </c>
      <c r="R203" s="160">
        <v>0</v>
      </c>
      <c r="S203" s="125"/>
      <c r="T203" s="43"/>
    </row>
    <row r="204" spans="1:20" ht="48.75" customHeight="1" x14ac:dyDescent="0.2">
      <c r="A204" s="11" t="str">
        <f t="shared" si="4"/>
        <v/>
      </c>
      <c r="B204" s="11" t="s">
        <v>170</v>
      </c>
      <c r="C204" s="122"/>
      <c r="D204" s="135" t="s">
        <v>14</v>
      </c>
      <c r="E204" s="136">
        <v>0</v>
      </c>
      <c r="F204" s="136">
        <v>0</v>
      </c>
      <c r="G204" s="136">
        <v>0</v>
      </c>
      <c r="H204" s="136">
        <v>0</v>
      </c>
      <c r="I204" s="136">
        <v>0</v>
      </c>
      <c r="J204" s="137">
        <v>0</v>
      </c>
      <c r="K204" s="146">
        <v>0</v>
      </c>
      <c r="L204" s="137">
        <v>0</v>
      </c>
      <c r="M204" s="137">
        <v>0</v>
      </c>
      <c r="N204" s="139">
        <v>0</v>
      </c>
      <c r="O204" s="139">
        <v>0</v>
      </c>
      <c r="P204" s="139">
        <v>0</v>
      </c>
      <c r="Q204" s="160">
        <v>0</v>
      </c>
      <c r="R204" s="160">
        <v>0</v>
      </c>
      <c r="S204" s="125"/>
      <c r="T204" s="43"/>
    </row>
    <row r="205" spans="1:20" ht="48.75" customHeight="1" x14ac:dyDescent="0.2">
      <c r="A205" s="11" t="str">
        <f t="shared" si="4"/>
        <v/>
      </c>
      <c r="B205" s="11" t="s">
        <v>170</v>
      </c>
      <c r="C205" s="122"/>
      <c r="D205" s="135" t="s">
        <v>13</v>
      </c>
      <c r="E205" s="136">
        <v>0</v>
      </c>
      <c r="F205" s="136">
        <v>0</v>
      </c>
      <c r="G205" s="136">
        <v>0</v>
      </c>
      <c r="H205" s="136">
        <v>0</v>
      </c>
      <c r="I205" s="136">
        <v>0</v>
      </c>
      <c r="J205" s="137">
        <v>0</v>
      </c>
      <c r="K205" s="146">
        <v>0</v>
      </c>
      <c r="L205" s="137">
        <v>0</v>
      </c>
      <c r="M205" s="137">
        <v>0</v>
      </c>
      <c r="N205" s="139">
        <v>0</v>
      </c>
      <c r="O205" s="139">
        <v>0</v>
      </c>
      <c r="P205" s="139">
        <v>0</v>
      </c>
      <c r="Q205" s="160">
        <v>0</v>
      </c>
      <c r="R205" s="160">
        <v>0</v>
      </c>
      <c r="S205" s="125"/>
      <c r="T205" s="43"/>
    </row>
    <row r="206" spans="1:20" ht="48.75" customHeight="1" x14ac:dyDescent="0.2">
      <c r="A206" s="11" t="str">
        <f t="shared" si="4"/>
        <v/>
      </c>
      <c r="B206" s="11" t="s">
        <v>170</v>
      </c>
      <c r="C206" s="122"/>
      <c r="D206" s="135" t="s">
        <v>12</v>
      </c>
      <c r="E206" s="136">
        <v>0</v>
      </c>
      <c r="F206" s="136">
        <v>0</v>
      </c>
      <c r="G206" s="136">
        <v>0</v>
      </c>
      <c r="H206" s="136">
        <v>0</v>
      </c>
      <c r="I206" s="136">
        <v>0</v>
      </c>
      <c r="J206" s="137">
        <v>0</v>
      </c>
      <c r="K206" s="146">
        <v>0</v>
      </c>
      <c r="L206" s="137">
        <v>0</v>
      </c>
      <c r="M206" s="137">
        <v>0</v>
      </c>
      <c r="N206" s="138">
        <v>0.2</v>
      </c>
      <c r="O206" s="138">
        <v>0</v>
      </c>
      <c r="P206" s="138">
        <v>0</v>
      </c>
      <c r="Q206" s="160">
        <v>0</v>
      </c>
      <c r="R206" s="160">
        <v>0</v>
      </c>
      <c r="S206" s="124"/>
      <c r="T206" s="42"/>
    </row>
    <row r="207" spans="1:20" ht="48.75" customHeight="1" x14ac:dyDescent="0.2">
      <c r="A207" s="11" t="str">
        <f t="shared" si="4"/>
        <v/>
      </c>
      <c r="B207" s="11" t="s">
        <v>170</v>
      </c>
      <c r="C207" s="122"/>
      <c r="D207" s="135" t="s">
        <v>11</v>
      </c>
      <c r="E207" s="136">
        <v>0</v>
      </c>
      <c r="F207" s="136">
        <v>0</v>
      </c>
      <c r="G207" s="136">
        <v>13.481</v>
      </c>
      <c r="H207" s="136">
        <v>6.11</v>
      </c>
      <c r="I207" s="136">
        <v>17.306000000000001</v>
      </c>
      <c r="J207" s="137">
        <v>8.3219999999999992</v>
      </c>
      <c r="K207" s="146">
        <v>7.1710000000000003</v>
      </c>
      <c r="L207" s="137">
        <v>6.4089999999999998</v>
      </c>
      <c r="M207" s="137">
        <v>16.96</v>
      </c>
      <c r="N207" s="138">
        <v>13.5</v>
      </c>
      <c r="O207" s="138">
        <v>17.399999999999999</v>
      </c>
      <c r="P207" s="138">
        <v>9.1</v>
      </c>
      <c r="Q207" s="160">
        <v>8.6999999999999993</v>
      </c>
      <c r="R207" s="160">
        <v>10.199999999999999</v>
      </c>
      <c r="S207" s="124"/>
      <c r="T207" s="42"/>
    </row>
    <row r="208" spans="1:20" ht="48.75" customHeight="1" x14ac:dyDescent="0.2">
      <c r="A208" s="11" t="str">
        <f t="shared" si="4"/>
        <v/>
      </c>
      <c r="B208" s="11" t="s">
        <v>170</v>
      </c>
      <c r="C208" s="122"/>
      <c r="D208" s="135" t="s">
        <v>10</v>
      </c>
      <c r="E208" s="136">
        <v>0</v>
      </c>
      <c r="F208" s="136">
        <v>0</v>
      </c>
      <c r="G208" s="136">
        <v>0</v>
      </c>
      <c r="H208" s="136">
        <v>0</v>
      </c>
      <c r="I208" s="136">
        <v>0</v>
      </c>
      <c r="J208" s="137">
        <v>0</v>
      </c>
      <c r="K208" s="146">
        <v>0</v>
      </c>
      <c r="L208" s="137">
        <v>0</v>
      </c>
      <c r="M208" s="137">
        <v>0</v>
      </c>
      <c r="N208" s="139">
        <v>0</v>
      </c>
      <c r="O208" s="139">
        <v>0</v>
      </c>
      <c r="P208" s="139">
        <v>0</v>
      </c>
      <c r="Q208" s="160">
        <v>0</v>
      </c>
      <c r="R208" s="160">
        <v>0</v>
      </c>
      <c r="S208" s="125"/>
      <c r="T208" s="43"/>
    </row>
    <row r="209" spans="1:21" ht="48.75" customHeight="1" x14ac:dyDescent="0.2">
      <c r="A209" s="11" t="str">
        <f t="shared" si="4"/>
        <v/>
      </c>
      <c r="B209" s="11" t="s">
        <v>170</v>
      </c>
      <c r="C209" s="122"/>
      <c r="D209" s="135" t="s">
        <v>9</v>
      </c>
      <c r="E209" s="136">
        <v>0</v>
      </c>
      <c r="F209" s="136">
        <v>0</v>
      </c>
      <c r="G209" s="136">
        <v>0</v>
      </c>
      <c r="H209" s="136">
        <v>0</v>
      </c>
      <c r="I209" s="136">
        <v>0</v>
      </c>
      <c r="J209" s="137">
        <v>0</v>
      </c>
      <c r="K209" s="146">
        <v>0</v>
      </c>
      <c r="L209" s="137">
        <v>0</v>
      </c>
      <c r="M209" s="137">
        <v>0</v>
      </c>
      <c r="N209" s="139">
        <v>0</v>
      </c>
      <c r="O209" s="139">
        <v>0</v>
      </c>
      <c r="P209" s="139">
        <v>0</v>
      </c>
      <c r="Q209" s="160">
        <v>0</v>
      </c>
      <c r="R209" s="160">
        <v>0</v>
      </c>
      <c r="S209" s="125"/>
      <c r="T209" s="43"/>
    </row>
    <row r="210" spans="1:21" ht="48.75" customHeight="1" x14ac:dyDescent="0.2">
      <c r="A210" s="11" t="str">
        <f t="shared" si="4"/>
        <v/>
      </c>
      <c r="B210" s="11" t="s">
        <v>170</v>
      </c>
      <c r="C210" s="122"/>
      <c r="D210" s="135" t="s">
        <v>8</v>
      </c>
      <c r="E210" s="136">
        <v>0</v>
      </c>
      <c r="F210" s="136">
        <v>0</v>
      </c>
      <c r="G210" s="136">
        <v>0</v>
      </c>
      <c r="H210" s="136">
        <v>0</v>
      </c>
      <c r="I210" s="136">
        <v>0</v>
      </c>
      <c r="J210" s="137">
        <v>0</v>
      </c>
      <c r="K210" s="146">
        <v>0</v>
      </c>
      <c r="L210" s="137">
        <v>0</v>
      </c>
      <c r="M210" s="137">
        <v>0</v>
      </c>
      <c r="N210" s="139">
        <v>0</v>
      </c>
      <c r="O210" s="139">
        <v>0</v>
      </c>
      <c r="P210" s="139">
        <v>0</v>
      </c>
      <c r="Q210" s="160">
        <v>0</v>
      </c>
      <c r="R210" s="160">
        <v>0</v>
      </c>
      <c r="S210" s="125"/>
      <c r="T210" s="43"/>
    </row>
    <row r="211" spans="1:21" ht="48.75" customHeight="1" x14ac:dyDescent="0.2">
      <c r="A211" s="11" t="str">
        <f t="shared" si="4"/>
        <v/>
      </c>
      <c r="B211" s="11" t="s">
        <v>170</v>
      </c>
      <c r="C211" s="122"/>
      <c r="D211" s="135" t="s">
        <v>7</v>
      </c>
      <c r="E211" s="136">
        <v>0</v>
      </c>
      <c r="F211" s="136">
        <v>0</v>
      </c>
      <c r="G211" s="136">
        <v>0</v>
      </c>
      <c r="H211" s="136">
        <v>0</v>
      </c>
      <c r="I211" s="136">
        <v>0</v>
      </c>
      <c r="J211" s="137">
        <v>0</v>
      </c>
      <c r="K211" s="146">
        <v>0</v>
      </c>
      <c r="L211" s="137">
        <v>0</v>
      </c>
      <c r="M211" s="137">
        <v>0</v>
      </c>
      <c r="N211" s="139">
        <v>0</v>
      </c>
      <c r="O211" s="139">
        <v>0</v>
      </c>
      <c r="P211" s="139">
        <v>0</v>
      </c>
      <c r="Q211" s="160">
        <v>0</v>
      </c>
      <c r="R211" s="160">
        <v>0</v>
      </c>
      <c r="S211" s="125"/>
      <c r="T211" s="43"/>
    </row>
    <row r="212" spans="1:21" ht="48.75" customHeight="1" x14ac:dyDescent="0.2">
      <c r="A212" s="11" t="str">
        <f t="shared" si="4"/>
        <v/>
      </c>
      <c r="B212" s="11" t="s">
        <v>170</v>
      </c>
      <c r="C212" s="122"/>
      <c r="D212" s="135" t="s">
        <v>6</v>
      </c>
      <c r="E212" s="136">
        <v>0</v>
      </c>
      <c r="F212" s="136">
        <v>0</v>
      </c>
      <c r="G212" s="136">
        <v>0</v>
      </c>
      <c r="H212" s="136">
        <v>0</v>
      </c>
      <c r="I212" s="136">
        <v>0</v>
      </c>
      <c r="J212" s="137">
        <v>0</v>
      </c>
      <c r="K212" s="146">
        <v>0</v>
      </c>
      <c r="L212" s="137">
        <v>0</v>
      </c>
      <c r="M212" s="137">
        <v>0</v>
      </c>
      <c r="N212" s="139">
        <v>0</v>
      </c>
      <c r="O212" s="139">
        <v>0</v>
      </c>
      <c r="P212" s="139">
        <v>0</v>
      </c>
      <c r="Q212" s="160">
        <v>0</v>
      </c>
      <c r="R212" s="160">
        <v>0</v>
      </c>
      <c r="S212" s="125"/>
      <c r="T212" s="43"/>
    </row>
    <row r="213" spans="1:21" ht="48.75" customHeight="1" x14ac:dyDescent="0.2">
      <c r="A213" s="11" t="str">
        <f t="shared" si="4"/>
        <v/>
      </c>
      <c r="B213" s="11" t="s">
        <v>170</v>
      </c>
      <c r="C213" s="122"/>
      <c r="D213" s="135" t="s">
        <v>5</v>
      </c>
      <c r="E213" s="136">
        <v>0</v>
      </c>
      <c r="F213" s="136">
        <v>0</v>
      </c>
      <c r="G213" s="136">
        <v>0</v>
      </c>
      <c r="H213" s="136">
        <v>0</v>
      </c>
      <c r="I213" s="136">
        <v>0</v>
      </c>
      <c r="J213" s="137">
        <v>0</v>
      </c>
      <c r="K213" s="146">
        <v>0</v>
      </c>
      <c r="L213" s="137">
        <v>0</v>
      </c>
      <c r="M213" s="137">
        <v>0</v>
      </c>
      <c r="N213" s="139">
        <v>0</v>
      </c>
      <c r="O213" s="139">
        <v>0</v>
      </c>
      <c r="P213" s="139">
        <v>0</v>
      </c>
      <c r="Q213" s="160">
        <v>0</v>
      </c>
      <c r="R213" s="160">
        <v>0</v>
      </c>
      <c r="S213" s="125"/>
      <c r="T213" s="43"/>
    </row>
    <row r="214" spans="1:21" ht="48.75" customHeight="1" x14ac:dyDescent="0.2">
      <c r="A214" s="11" t="str">
        <f t="shared" si="4"/>
        <v/>
      </c>
      <c r="B214" s="11" t="s">
        <v>170</v>
      </c>
      <c r="C214" s="122"/>
      <c r="D214" s="135" t="s">
        <v>4</v>
      </c>
      <c r="E214" s="136">
        <v>0</v>
      </c>
      <c r="F214" s="136">
        <v>0</v>
      </c>
      <c r="G214" s="136">
        <v>0</v>
      </c>
      <c r="H214" s="136">
        <v>0.15</v>
      </c>
      <c r="I214" s="136">
        <v>0</v>
      </c>
      <c r="J214" s="137">
        <v>0</v>
      </c>
      <c r="K214" s="146">
        <v>1E-4</v>
      </c>
      <c r="L214" s="137">
        <v>0</v>
      </c>
      <c r="M214" s="137">
        <v>0</v>
      </c>
      <c r="N214" s="139">
        <v>0</v>
      </c>
      <c r="O214" s="139">
        <v>20.2</v>
      </c>
      <c r="P214" s="139">
        <v>0</v>
      </c>
      <c r="Q214" s="160">
        <v>0</v>
      </c>
      <c r="R214" s="160">
        <v>0</v>
      </c>
      <c r="S214" s="125"/>
      <c r="T214" s="43"/>
    </row>
    <row r="215" spans="1:21" ht="48.75" customHeight="1" x14ac:dyDescent="0.2">
      <c r="A215" s="11" t="str">
        <f t="shared" si="4"/>
        <v/>
      </c>
      <c r="B215" s="11" t="s">
        <v>170</v>
      </c>
      <c r="C215" s="122"/>
      <c r="D215" s="135" t="s">
        <v>3</v>
      </c>
      <c r="E215" s="136">
        <v>0</v>
      </c>
      <c r="F215" s="136">
        <v>0</v>
      </c>
      <c r="G215" s="136">
        <v>0</v>
      </c>
      <c r="H215" s="136">
        <v>0</v>
      </c>
      <c r="I215" s="136">
        <v>0</v>
      </c>
      <c r="J215" s="137">
        <v>0</v>
      </c>
      <c r="K215" s="146">
        <v>0</v>
      </c>
      <c r="L215" s="137">
        <v>0</v>
      </c>
      <c r="M215" s="137">
        <v>0</v>
      </c>
      <c r="N215" s="139">
        <v>0</v>
      </c>
      <c r="O215" s="139">
        <v>0</v>
      </c>
      <c r="P215" s="139">
        <v>0</v>
      </c>
      <c r="Q215" s="160">
        <v>0</v>
      </c>
      <c r="R215" s="160">
        <v>0</v>
      </c>
      <c r="S215" s="125"/>
      <c r="T215" s="43"/>
    </row>
    <row r="216" spans="1:21" ht="48.75" customHeight="1" thickBot="1" x14ac:dyDescent="0.25">
      <c r="A216" s="11" t="str">
        <f t="shared" si="4"/>
        <v/>
      </c>
      <c r="B216" s="11" t="s">
        <v>170</v>
      </c>
      <c r="C216" s="122"/>
      <c r="D216" s="162" t="s">
        <v>2</v>
      </c>
      <c r="E216" s="163">
        <v>0</v>
      </c>
      <c r="F216" s="163">
        <v>0</v>
      </c>
      <c r="G216" s="163">
        <v>0</v>
      </c>
      <c r="H216" s="163">
        <v>0</v>
      </c>
      <c r="I216" s="163">
        <v>0</v>
      </c>
      <c r="J216" s="164">
        <v>0</v>
      </c>
      <c r="K216" s="168">
        <v>0</v>
      </c>
      <c r="L216" s="164">
        <v>0</v>
      </c>
      <c r="M216" s="164">
        <v>0</v>
      </c>
      <c r="N216" s="169">
        <v>0</v>
      </c>
      <c r="O216" s="169">
        <v>0</v>
      </c>
      <c r="P216" s="169">
        <v>0</v>
      </c>
      <c r="Q216" s="160">
        <v>0</v>
      </c>
      <c r="R216" s="160">
        <v>0</v>
      </c>
      <c r="S216" s="125"/>
      <c r="T216" s="43"/>
    </row>
    <row r="217" spans="1:21" ht="37.5" customHeight="1" thickBot="1" x14ac:dyDescent="0.25">
      <c r="A217" s="11" t="str">
        <f t="shared" si="4"/>
        <v/>
      </c>
      <c r="C217" s="122"/>
      <c r="D217" s="170" t="s">
        <v>111</v>
      </c>
      <c r="E217" s="171">
        <f t="shared" ref="E217:N217" si="5">SUM(E113:E216)</f>
        <v>313.2645</v>
      </c>
      <c r="F217" s="171">
        <f t="shared" si="5"/>
        <v>488.6354</v>
      </c>
      <c r="G217" s="171">
        <f t="shared" si="5"/>
        <v>2475.4134200000003</v>
      </c>
      <c r="H217" s="171">
        <f t="shared" si="5"/>
        <v>2760.5359100000001</v>
      </c>
      <c r="I217" s="171">
        <f t="shared" si="5"/>
        <v>1965.2027799999998</v>
      </c>
      <c r="J217" s="171">
        <f t="shared" si="5"/>
        <v>1929.1508899999999</v>
      </c>
      <c r="K217" s="171">
        <f t="shared" si="5"/>
        <v>2459.948100000001</v>
      </c>
      <c r="L217" s="171">
        <f t="shared" si="5"/>
        <v>2534.8356300000009</v>
      </c>
      <c r="M217" s="171">
        <f t="shared" si="5"/>
        <v>2301.2623000000003</v>
      </c>
      <c r="N217" s="171">
        <f t="shared" si="5"/>
        <v>2199.6999999999998</v>
      </c>
      <c r="O217" s="171">
        <f>SUM(O113:O216)</f>
        <v>2365.7999999999997</v>
      </c>
      <c r="P217" s="171">
        <f>SUM(P113:P216)</f>
        <v>2068.6</v>
      </c>
      <c r="Q217" s="171">
        <f>SUM(Q113:Q216)</f>
        <v>502.6</v>
      </c>
      <c r="R217" s="171">
        <f>SUM(R113:R216)</f>
        <v>568.1</v>
      </c>
      <c r="S217" s="125"/>
      <c r="T217" s="43"/>
      <c r="U217" s="34"/>
    </row>
    <row r="218" spans="1:21" ht="48.75" customHeight="1" thickBot="1" x14ac:dyDescent="0.25">
      <c r="A218" s="11" t="str">
        <f t="shared" si="4"/>
        <v/>
      </c>
      <c r="B218" s="11" t="s">
        <v>171</v>
      </c>
      <c r="C218" s="122"/>
      <c r="D218" s="155" t="s">
        <v>112</v>
      </c>
      <c r="E218" s="156"/>
      <c r="F218" s="156"/>
      <c r="G218" s="156"/>
      <c r="H218" s="156"/>
      <c r="I218" s="156"/>
      <c r="J218" s="173"/>
      <c r="K218" s="174"/>
      <c r="L218" s="173"/>
      <c r="M218" s="173"/>
      <c r="N218" s="159"/>
      <c r="O218" s="159"/>
      <c r="P218" s="159"/>
      <c r="Q218" s="159"/>
      <c r="R218" s="159"/>
      <c r="S218" s="125"/>
      <c r="T218" s="43"/>
    </row>
    <row r="219" spans="1:21" ht="48.75" customHeight="1" x14ac:dyDescent="0.2">
      <c r="A219" s="11" t="str">
        <f t="shared" si="4"/>
        <v/>
      </c>
      <c r="B219" s="11" t="s">
        <v>171</v>
      </c>
      <c r="C219" s="122"/>
      <c r="D219" s="150" t="s">
        <v>100</v>
      </c>
      <c r="E219" s="151">
        <v>0</v>
      </c>
      <c r="F219" s="151">
        <v>0</v>
      </c>
      <c r="G219" s="151">
        <v>0</v>
      </c>
      <c r="H219" s="151">
        <v>10.135999999999999</v>
      </c>
      <c r="I219" s="151">
        <v>0.10100000000000001</v>
      </c>
      <c r="J219" s="152">
        <v>1.5787500000000001</v>
      </c>
      <c r="K219" s="153">
        <v>0.78149999999999997</v>
      </c>
      <c r="L219" s="152">
        <v>0.39829999999999999</v>
      </c>
      <c r="M219" s="152">
        <v>0.18130000000000002</v>
      </c>
      <c r="N219" s="160">
        <v>0</v>
      </c>
      <c r="O219" s="160">
        <v>0</v>
      </c>
      <c r="P219" s="160">
        <v>0.4</v>
      </c>
      <c r="Q219" s="160">
        <v>0</v>
      </c>
      <c r="R219" s="160">
        <v>0</v>
      </c>
      <c r="S219" s="124"/>
      <c r="T219" s="42"/>
    </row>
    <row r="220" spans="1:21" ht="48.75" customHeight="1" x14ac:dyDescent="0.2">
      <c r="A220" s="11" t="str">
        <f t="shared" si="4"/>
        <v/>
      </c>
      <c r="B220" s="11" t="s">
        <v>171</v>
      </c>
      <c r="C220" s="122"/>
      <c r="D220" s="135" t="s">
        <v>99</v>
      </c>
      <c r="E220" s="136">
        <v>0</v>
      </c>
      <c r="F220" s="136">
        <v>0</v>
      </c>
      <c r="G220" s="136">
        <v>0</v>
      </c>
      <c r="H220" s="136">
        <v>0</v>
      </c>
      <c r="I220" s="136">
        <v>0</v>
      </c>
      <c r="J220" s="137">
        <v>0</v>
      </c>
      <c r="K220" s="146">
        <v>0</v>
      </c>
      <c r="L220" s="137">
        <v>0</v>
      </c>
      <c r="M220" s="137">
        <v>0</v>
      </c>
      <c r="N220" s="139">
        <v>0</v>
      </c>
      <c r="O220" s="139">
        <v>0</v>
      </c>
      <c r="P220" s="139">
        <v>0</v>
      </c>
      <c r="Q220" s="160">
        <v>0</v>
      </c>
      <c r="R220" s="160">
        <v>0</v>
      </c>
      <c r="S220" s="125"/>
      <c r="T220" s="43"/>
    </row>
    <row r="221" spans="1:21" ht="48.75" customHeight="1" x14ac:dyDescent="0.2">
      <c r="A221" s="11" t="str">
        <f t="shared" si="4"/>
        <v/>
      </c>
      <c r="B221" s="11" t="s">
        <v>171</v>
      </c>
      <c r="C221" s="122"/>
      <c r="D221" s="135" t="s">
        <v>98</v>
      </c>
      <c r="E221" s="136">
        <v>0</v>
      </c>
      <c r="F221" s="136">
        <v>0</v>
      </c>
      <c r="G221" s="136">
        <v>0</v>
      </c>
      <c r="H221" s="136">
        <v>0</v>
      </c>
      <c r="I221" s="136">
        <v>0</v>
      </c>
      <c r="J221" s="137">
        <v>0</v>
      </c>
      <c r="K221" s="146">
        <v>0</v>
      </c>
      <c r="L221" s="137">
        <v>0</v>
      </c>
      <c r="M221" s="137">
        <v>3.0000000000000001E-3</v>
      </c>
      <c r="N221" s="139">
        <v>0</v>
      </c>
      <c r="O221" s="139">
        <v>0</v>
      </c>
      <c r="P221" s="139">
        <v>0</v>
      </c>
      <c r="Q221" s="160">
        <v>0</v>
      </c>
      <c r="R221" s="160">
        <v>0</v>
      </c>
      <c r="S221" s="125"/>
      <c r="T221" s="43"/>
    </row>
    <row r="222" spans="1:21" ht="48.75" customHeight="1" x14ac:dyDescent="0.2">
      <c r="A222" s="11" t="str">
        <f t="shared" si="4"/>
        <v/>
      </c>
      <c r="B222" s="11" t="s">
        <v>171</v>
      </c>
      <c r="C222" s="122"/>
      <c r="D222" s="135" t="s">
        <v>97</v>
      </c>
      <c r="E222" s="136">
        <v>0</v>
      </c>
      <c r="F222" s="136">
        <v>0</v>
      </c>
      <c r="G222" s="136">
        <v>0</v>
      </c>
      <c r="H222" s="136">
        <v>0</v>
      </c>
      <c r="I222" s="136">
        <v>0</v>
      </c>
      <c r="J222" s="137">
        <v>0</v>
      </c>
      <c r="K222" s="146">
        <v>0</v>
      </c>
      <c r="L222" s="137">
        <v>0</v>
      </c>
      <c r="M222" s="137">
        <v>0</v>
      </c>
      <c r="N222" s="139">
        <v>0</v>
      </c>
      <c r="O222" s="139">
        <v>0</v>
      </c>
      <c r="P222" s="139">
        <v>0</v>
      </c>
      <c r="Q222" s="160">
        <v>0</v>
      </c>
      <c r="R222" s="160">
        <v>0</v>
      </c>
      <c r="S222" s="125"/>
      <c r="T222" s="43"/>
    </row>
    <row r="223" spans="1:21" ht="48.75" customHeight="1" x14ac:dyDescent="0.2">
      <c r="A223" s="11" t="str">
        <f t="shared" si="4"/>
        <v/>
      </c>
      <c r="B223" s="11" t="s">
        <v>171</v>
      </c>
      <c r="C223" s="122"/>
      <c r="D223" s="135" t="s">
        <v>96</v>
      </c>
      <c r="E223" s="136">
        <v>0</v>
      </c>
      <c r="F223" s="136">
        <v>0</v>
      </c>
      <c r="G223" s="136">
        <v>0</v>
      </c>
      <c r="H223" s="136">
        <v>0</v>
      </c>
      <c r="I223" s="136">
        <v>0</v>
      </c>
      <c r="J223" s="137">
        <v>0</v>
      </c>
      <c r="K223" s="146">
        <v>0</v>
      </c>
      <c r="L223" s="137">
        <v>0</v>
      </c>
      <c r="M223" s="137">
        <v>0</v>
      </c>
      <c r="N223" s="139">
        <v>0</v>
      </c>
      <c r="O223" s="139">
        <v>0</v>
      </c>
      <c r="P223" s="139">
        <v>0</v>
      </c>
      <c r="Q223" s="160">
        <v>0</v>
      </c>
      <c r="R223" s="160">
        <v>0</v>
      </c>
      <c r="S223" s="125"/>
      <c r="T223" s="43"/>
    </row>
    <row r="224" spans="1:21" ht="48.75" customHeight="1" x14ac:dyDescent="0.2">
      <c r="A224" s="11" t="str">
        <f t="shared" si="4"/>
        <v/>
      </c>
      <c r="B224" s="11" t="s">
        <v>171</v>
      </c>
      <c r="C224" s="122"/>
      <c r="D224" s="135" t="s">
        <v>95</v>
      </c>
      <c r="E224" s="136">
        <v>8.46706</v>
      </c>
      <c r="F224" s="136">
        <v>5.9726000000000008</v>
      </c>
      <c r="G224" s="136">
        <v>0</v>
      </c>
      <c r="H224" s="136">
        <v>0</v>
      </c>
      <c r="I224" s="136">
        <v>0</v>
      </c>
      <c r="J224" s="137">
        <v>0</v>
      </c>
      <c r="K224" s="146">
        <v>49.554000000000002</v>
      </c>
      <c r="L224" s="137">
        <v>0</v>
      </c>
      <c r="M224" s="137">
        <v>5.0000000000000001E-4</v>
      </c>
      <c r="N224" s="139">
        <v>0</v>
      </c>
      <c r="O224" s="139">
        <v>0</v>
      </c>
      <c r="P224" s="139">
        <v>0</v>
      </c>
      <c r="Q224" s="160">
        <v>0</v>
      </c>
      <c r="R224" s="160">
        <v>0</v>
      </c>
      <c r="S224" s="125"/>
      <c r="T224" s="43"/>
    </row>
    <row r="225" spans="1:20" ht="48.75" customHeight="1" x14ac:dyDescent="0.2">
      <c r="A225" s="11" t="str">
        <f t="shared" si="4"/>
        <v/>
      </c>
      <c r="B225" s="11" t="s">
        <v>171</v>
      </c>
      <c r="C225" s="122"/>
      <c r="D225" s="135" t="s">
        <v>94</v>
      </c>
      <c r="E225" s="136">
        <v>0</v>
      </c>
      <c r="F225" s="136">
        <v>0</v>
      </c>
      <c r="G225" s="136">
        <v>0</v>
      </c>
      <c r="H225" s="136">
        <v>0</v>
      </c>
      <c r="I225" s="136">
        <v>0</v>
      </c>
      <c r="J225" s="137">
        <v>0</v>
      </c>
      <c r="K225" s="146">
        <v>0</v>
      </c>
      <c r="L225" s="137">
        <v>0</v>
      </c>
      <c r="M225" s="137">
        <v>0</v>
      </c>
      <c r="N225" s="139">
        <v>0</v>
      </c>
      <c r="O225" s="139">
        <v>0</v>
      </c>
      <c r="P225" s="139">
        <v>0</v>
      </c>
      <c r="Q225" s="160">
        <v>0</v>
      </c>
      <c r="R225" s="160">
        <v>0</v>
      </c>
      <c r="S225" s="125"/>
      <c r="T225" s="43"/>
    </row>
    <row r="226" spans="1:20" ht="48.75" customHeight="1" x14ac:dyDescent="0.2">
      <c r="A226" s="11" t="str">
        <f t="shared" si="4"/>
        <v/>
      </c>
      <c r="B226" s="11" t="s">
        <v>171</v>
      </c>
      <c r="C226" s="122"/>
      <c r="D226" s="135" t="s">
        <v>93</v>
      </c>
      <c r="E226" s="136">
        <v>0</v>
      </c>
      <c r="F226" s="136">
        <v>0</v>
      </c>
      <c r="G226" s="136">
        <v>0</v>
      </c>
      <c r="H226" s="136">
        <v>0</v>
      </c>
      <c r="I226" s="136">
        <v>2.8250999999999999</v>
      </c>
      <c r="J226" s="137">
        <v>1.9978000000000002</v>
      </c>
      <c r="K226" s="146">
        <v>3.9858000000000002</v>
      </c>
      <c r="L226" s="137">
        <v>33.432839999999999</v>
      </c>
      <c r="M226" s="137">
        <v>36.135829999999999</v>
      </c>
      <c r="N226" s="138">
        <v>30.4</v>
      </c>
      <c r="O226" s="138">
        <v>32.799999999999997</v>
      </c>
      <c r="P226" s="138">
        <v>0</v>
      </c>
      <c r="Q226" s="160">
        <v>0</v>
      </c>
      <c r="R226" s="160">
        <v>0.9</v>
      </c>
      <c r="S226" s="124"/>
      <c r="T226" s="42"/>
    </row>
    <row r="227" spans="1:20" ht="48.75" customHeight="1" x14ac:dyDescent="0.2">
      <c r="A227" s="11" t="str">
        <f t="shared" si="4"/>
        <v/>
      </c>
      <c r="B227" s="11" t="s">
        <v>171</v>
      </c>
      <c r="C227" s="122"/>
      <c r="D227" s="135" t="s">
        <v>92</v>
      </c>
      <c r="E227" s="136">
        <v>0</v>
      </c>
      <c r="F227" s="136">
        <v>41.72</v>
      </c>
      <c r="G227" s="136">
        <v>0.89</v>
      </c>
      <c r="H227" s="136">
        <v>3.01</v>
      </c>
      <c r="I227" s="136">
        <v>80.069999999999993</v>
      </c>
      <c r="J227" s="137">
        <v>148.66629999999998</v>
      </c>
      <c r="K227" s="146">
        <v>137.18279999999999</v>
      </c>
      <c r="L227" s="137">
        <v>19.459</v>
      </c>
      <c r="M227" s="137">
        <v>0.376</v>
      </c>
      <c r="N227" s="138">
        <v>0</v>
      </c>
      <c r="O227" s="138">
        <v>0.1</v>
      </c>
      <c r="P227" s="138">
        <v>0</v>
      </c>
      <c r="Q227" s="160">
        <v>3.7</v>
      </c>
      <c r="R227" s="160">
        <v>12.6</v>
      </c>
      <c r="S227" s="124"/>
      <c r="T227" s="42"/>
    </row>
    <row r="228" spans="1:20" ht="48.75" customHeight="1" x14ac:dyDescent="0.2">
      <c r="A228" s="11" t="str">
        <f t="shared" si="4"/>
        <v/>
      </c>
      <c r="B228" s="11" t="s">
        <v>171</v>
      </c>
      <c r="C228" s="122"/>
      <c r="D228" s="135" t="s">
        <v>91</v>
      </c>
      <c r="E228" s="136">
        <v>0</v>
      </c>
      <c r="F228" s="136">
        <v>0</v>
      </c>
      <c r="G228" s="136">
        <v>0</v>
      </c>
      <c r="H228" s="136">
        <v>0</v>
      </c>
      <c r="I228" s="136">
        <v>0</v>
      </c>
      <c r="J228" s="137">
        <v>0</v>
      </c>
      <c r="K228" s="146">
        <v>0</v>
      </c>
      <c r="L228" s="137">
        <v>0</v>
      </c>
      <c r="M228" s="137">
        <v>0</v>
      </c>
      <c r="N228" s="139">
        <v>0</v>
      </c>
      <c r="O228" s="139">
        <v>0</v>
      </c>
      <c r="P228" s="139">
        <v>0</v>
      </c>
      <c r="Q228" s="160">
        <v>0</v>
      </c>
      <c r="R228" s="160">
        <v>0</v>
      </c>
      <c r="S228" s="125"/>
      <c r="T228" s="43"/>
    </row>
    <row r="229" spans="1:20" ht="48.75" customHeight="1" x14ac:dyDescent="0.2">
      <c r="A229" s="11" t="str">
        <f t="shared" si="4"/>
        <v/>
      </c>
      <c r="B229" s="11" t="s">
        <v>171</v>
      </c>
      <c r="C229" s="122"/>
      <c r="D229" s="135" t="s">
        <v>90</v>
      </c>
      <c r="E229" s="136">
        <v>0</v>
      </c>
      <c r="F229" s="136">
        <v>468.65199999999999</v>
      </c>
      <c r="G229" s="136">
        <v>498.63499999999999</v>
      </c>
      <c r="H229" s="136">
        <v>0</v>
      </c>
      <c r="I229" s="136">
        <v>0</v>
      </c>
      <c r="J229" s="137">
        <v>0</v>
      </c>
      <c r="K229" s="146">
        <v>0</v>
      </c>
      <c r="L229" s="137">
        <v>0</v>
      </c>
      <c r="M229" s="137">
        <v>0</v>
      </c>
      <c r="N229" s="139">
        <v>0</v>
      </c>
      <c r="O229" s="139">
        <v>0</v>
      </c>
      <c r="P229" s="139">
        <v>0</v>
      </c>
      <c r="Q229" s="160">
        <v>0</v>
      </c>
      <c r="R229" s="160">
        <v>0</v>
      </c>
      <c r="S229" s="125"/>
      <c r="T229" s="43"/>
    </row>
    <row r="230" spans="1:20" ht="48.75" customHeight="1" x14ac:dyDescent="0.2">
      <c r="A230" s="11" t="str">
        <f t="shared" si="4"/>
        <v/>
      </c>
      <c r="B230" s="11" t="s">
        <v>171</v>
      </c>
      <c r="C230" s="122"/>
      <c r="D230" s="135" t="s">
        <v>89</v>
      </c>
      <c r="E230" s="136">
        <v>0</v>
      </c>
      <c r="F230" s="136">
        <v>0</v>
      </c>
      <c r="G230" s="136">
        <v>0</v>
      </c>
      <c r="H230" s="136">
        <v>0</v>
      </c>
      <c r="I230" s="136">
        <v>5.28E-2</v>
      </c>
      <c r="J230" s="137">
        <v>0.20180000000000001</v>
      </c>
      <c r="K230" s="146">
        <v>4.9280000000000004E-2</v>
      </c>
      <c r="L230" s="137">
        <v>3.78E-2</v>
      </c>
      <c r="M230" s="137">
        <v>26.350999999999999</v>
      </c>
      <c r="N230" s="138">
        <v>4.5</v>
      </c>
      <c r="O230" s="138">
        <v>0.1</v>
      </c>
      <c r="P230" s="138">
        <v>1.5</v>
      </c>
      <c r="Q230" s="160">
        <v>0</v>
      </c>
      <c r="R230" s="160">
        <v>0</v>
      </c>
      <c r="S230" s="124"/>
      <c r="T230" s="42"/>
    </row>
    <row r="231" spans="1:20" ht="48.75" customHeight="1" x14ac:dyDescent="0.2">
      <c r="A231" s="11" t="str">
        <f t="shared" si="4"/>
        <v/>
      </c>
      <c r="B231" s="11" t="s">
        <v>171</v>
      </c>
      <c r="C231" s="122"/>
      <c r="D231" s="135" t="s">
        <v>88</v>
      </c>
      <c r="E231" s="136">
        <v>0</v>
      </c>
      <c r="F231" s="136">
        <v>0.2</v>
      </c>
      <c r="G231" s="136">
        <v>0.5</v>
      </c>
      <c r="H231" s="136">
        <v>0</v>
      </c>
      <c r="I231" s="136">
        <v>0</v>
      </c>
      <c r="J231" s="137">
        <v>0</v>
      </c>
      <c r="K231" s="146">
        <v>0</v>
      </c>
      <c r="L231" s="137">
        <v>0</v>
      </c>
      <c r="M231" s="137">
        <v>0</v>
      </c>
      <c r="N231" s="138">
        <v>19.5</v>
      </c>
      <c r="O231" s="138">
        <v>6.1</v>
      </c>
      <c r="P231" s="138">
        <v>8.1</v>
      </c>
      <c r="Q231" s="160">
        <v>40.1</v>
      </c>
      <c r="R231" s="160">
        <v>0</v>
      </c>
      <c r="S231" s="124"/>
      <c r="T231" s="42"/>
    </row>
    <row r="232" spans="1:20" ht="48.75" customHeight="1" x14ac:dyDescent="0.2">
      <c r="A232" s="11" t="str">
        <f t="shared" si="4"/>
        <v/>
      </c>
      <c r="B232" s="11" t="s">
        <v>171</v>
      </c>
      <c r="C232" s="122"/>
      <c r="D232" s="135" t="s">
        <v>87</v>
      </c>
      <c r="E232" s="136">
        <v>0</v>
      </c>
      <c r="F232" s="136">
        <v>0</v>
      </c>
      <c r="G232" s="136">
        <v>0</v>
      </c>
      <c r="H232" s="136">
        <v>0</v>
      </c>
      <c r="I232" s="136">
        <v>0</v>
      </c>
      <c r="J232" s="137">
        <v>0</v>
      </c>
      <c r="K232" s="146">
        <v>0</v>
      </c>
      <c r="L232" s="137">
        <v>0</v>
      </c>
      <c r="M232" s="137">
        <v>0</v>
      </c>
      <c r="N232" s="139">
        <v>0</v>
      </c>
      <c r="O232" s="139">
        <v>0</v>
      </c>
      <c r="P232" s="139">
        <v>0</v>
      </c>
      <c r="Q232" s="160">
        <v>0</v>
      </c>
      <c r="R232" s="160">
        <v>0</v>
      </c>
      <c r="S232" s="125"/>
      <c r="T232" s="43"/>
    </row>
    <row r="233" spans="1:20" ht="48.75" customHeight="1" x14ac:dyDescent="0.2">
      <c r="A233" s="11" t="str">
        <f t="shared" si="4"/>
        <v/>
      </c>
      <c r="B233" s="11" t="s">
        <v>171</v>
      </c>
      <c r="C233" s="122"/>
      <c r="D233" s="135" t="s">
        <v>86</v>
      </c>
      <c r="E233" s="136">
        <v>0</v>
      </c>
      <c r="F233" s="136">
        <v>0</v>
      </c>
      <c r="G233" s="136">
        <v>0</v>
      </c>
      <c r="H233" s="136">
        <v>0</v>
      </c>
      <c r="I233" s="136">
        <v>0</v>
      </c>
      <c r="J233" s="137">
        <v>0</v>
      </c>
      <c r="K233" s="146">
        <v>0</v>
      </c>
      <c r="L233" s="137">
        <v>0</v>
      </c>
      <c r="M233" s="137">
        <v>0</v>
      </c>
      <c r="N233" s="139">
        <v>0</v>
      </c>
      <c r="O233" s="139">
        <v>0</v>
      </c>
      <c r="P233" s="139">
        <v>0</v>
      </c>
      <c r="Q233" s="160">
        <v>0</v>
      </c>
      <c r="R233" s="160">
        <v>0</v>
      </c>
      <c r="S233" s="125"/>
      <c r="T233" s="43"/>
    </row>
    <row r="234" spans="1:20" ht="48.75" customHeight="1" x14ac:dyDescent="0.2">
      <c r="A234" s="11" t="str">
        <f t="shared" si="4"/>
        <v/>
      </c>
      <c r="B234" s="11" t="s">
        <v>171</v>
      </c>
      <c r="C234" s="122"/>
      <c r="D234" s="135" t="s">
        <v>85</v>
      </c>
      <c r="E234" s="136">
        <v>0</v>
      </c>
      <c r="F234" s="136">
        <v>0</v>
      </c>
      <c r="G234" s="136">
        <v>0</v>
      </c>
      <c r="H234" s="136">
        <v>0</v>
      </c>
      <c r="I234" s="136">
        <v>0</v>
      </c>
      <c r="J234" s="137">
        <v>0</v>
      </c>
      <c r="K234" s="146">
        <v>8.0000000000000002E-3</v>
      </c>
      <c r="L234" s="137">
        <v>0</v>
      </c>
      <c r="M234" s="137">
        <v>0</v>
      </c>
      <c r="N234" s="138">
        <v>0.6</v>
      </c>
      <c r="O234" s="138">
        <v>0</v>
      </c>
      <c r="P234" s="138">
        <v>0</v>
      </c>
      <c r="Q234" s="160">
        <v>0</v>
      </c>
      <c r="R234" s="160">
        <v>0</v>
      </c>
      <c r="S234" s="124"/>
      <c r="T234" s="42"/>
    </row>
    <row r="235" spans="1:20" ht="48.75" customHeight="1" x14ac:dyDescent="0.2">
      <c r="A235" s="11" t="str">
        <f t="shared" si="4"/>
        <v/>
      </c>
      <c r="B235" s="11" t="s">
        <v>171</v>
      </c>
      <c r="C235" s="122"/>
      <c r="D235" s="135" t="s">
        <v>84</v>
      </c>
      <c r="E235" s="136">
        <v>0</v>
      </c>
      <c r="F235" s="136">
        <v>0</v>
      </c>
      <c r="G235" s="136">
        <v>0</v>
      </c>
      <c r="H235" s="136">
        <v>0</v>
      </c>
      <c r="I235" s="136">
        <v>0</v>
      </c>
      <c r="J235" s="137">
        <v>0</v>
      </c>
      <c r="K235" s="146">
        <v>0</v>
      </c>
      <c r="L235" s="137">
        <v>0</v>
      </c>
      <c r="M235" s="137">
        <v>0</v>
      </c>
      <c r="N235" s="139">
        <v>0</v>
      </c>
      <c r="O235" s="139">
        <v>0</v>
      </c>
      <c r="P235" s="139">
        <v>0</v>
      </c>
      <c r="Q235" s="160">
        <v>0</v>
      </c>
      <c r="R235" s="160">
        <v>0</v>
      </c>
      <c r="S235" s="125"/>
      <c r="T235" s="43"/>
    </row>
    <row r="236" spans="1:20" ht="48.75" customHeight="1" x14ac:dyDescent="0.2">
      <c r="A236" s="11" t="str">
        <f t="shared" si="4"/>
        <v/>
      </c>
      <c r="B236" s="11" t="s">
        <v>171</v>
      </c>
      <c r="C236" s="122"/>
      <c r="D236" s="135" t="s">
        <v>83</v>
      </c>
      <c r="E236" s="136">
        <v>0</v>
      </c>
      <c r="F236" s="136">
        <v>0</v>
      </c>
      <c r="G236" s="136">
        <v>0</v>
      </c>
      <c r="H236" s="136">
        <v>0</v>
      </c>
      <c r="I236" s="136">
        <v>0</v>
      </c>
      <c r="J236" s="137">
        <v>0</v>
      </c>
      <c r="K236" s="146">
        <v>28.374500000000001</v>
      </c>
      <c r="L236" s="137">
        <v>0</v>
      </c>
      <c r="M236" s="137">
        <v>1.6E-2</v>
      </c>
      <c r="N236" s="138">
        <v>0</v>
      </c>
      <c r="O236" s="138">
        <v>0</v>
      </c>
      <c r="P236" s="138">
        <v>0</v>
      </c>
      <c r="Q236" s="160">
        <v>0</v>
      </c>
      <c r="R236" s="160">
        <v>0</v>
      </c>
      <c r="S236" s="124"/>
      <c r="T236" s="42"/>
    </row>
    <row r="237" spans="1:20" ht="48.75" customHeight="1" x14ac:dyDescent="0.2">
      <c r="A237" s="11" t="str">
        <f t="shared" si="4"/>
        <v/>
      </c>
      <c r="B237" s="11" t="s">
        <v>171</v>
      </c>
      <c r="C237" s="122"/>
      <c r="D237" s="135" t="s">
        <v>82</v>
      </c>
      <c r="E237" s="136">
        <v>0</v>
      </c>
      <c r="F237" s="136">
        <v>0</v>
      </c>
      <c r="G237" s="136">
        <v>0</v>
      </c>
      <c r="H237" s="136">
        <v>0</v>
      </c>
      <c r="I237" s="136">
        <v>0</v>
      </c>
      <c r="J237" s="137">
        <v>0</v>
      </c>
      <c r="K237" s="146">
        <v>0</v>
      </c>
      <c r="L237" s="137">
        <v>0</v>
      </c>
      <c r="M237" s="137">
        <v>0</v>
      </c>
      <c r="N237" s="139">
        <v>0</v>
      </c>
      <c r="O237" s="139">
        <v>0</v>
      </c>
      <c r="P237" s="139">
        <v>0</v>
      </c>
      <c r="Q237" s="160">
        <v>0</v>
      </c>
      <c r="R237" s="160">
        <v>0</v>
      </c>
      <c r="S237" s="125"/>
      <c r="T237" s="43"/>
    </row>
    <row r="238" spans="1:20" ht="48.75" customHeight="1" x14ac:dyDescent="0.2">
      <c r="A238" s="11" t="str">
        <f t="shared" si="4"/>
        <v/>
      </c>
      <c r="B238" s="11" t="s">
        <v>171</v>
      </c>
      <c r="C238" s="122"/>
      <c r="D238" s="135" t="s">
        <v>81</v>
      </c>
      <c r="E238" s="136">
        <v>0</v>
      </c>
      <c r="F238" s="136">
        <v>0</v>
      </c>
      <c r="G238" s="136">
        <v>0</v>
      </c>
      <c r="H238" s="136">
        <v>0</v>
      </c>
      <c r="I238" s="136">
        <v>0</v>
      </c>
      <c r="J238" s="137">
        <v>0</v>
      </c>
      <c r="K238" s="146">
        <v>0</v>
      </c>
      <c r="L238" s="137">
        <v>0</v>
      </c>
      <c r="M238" s="137">
        <v>0</v>
      </c>
      <c r="N238" s="139">
        <v>0</v>
      </c>
      <c r="O238" s="139">
        <v>0</v>
      </c>
      <c r="P238" s="139">
        <v>0</v>
      </c>
      <c r="Q238" s="160">
        <v>0</v>
      </c>
      <c r="R238" s="160">
        <v>0</v>
      </c>
      <c r="S238" s="125"/>
      <c r="T238" s="43"/>
    </row>
    <row r="239" spans="1:20" ht="48.75" customHeight="1" x14ac:dyDescent="0.2">
      <c r="A239" s="11" t="str">
        <f t="shared" si="4"/>
        <v/>
      </c>
      <c r="B239" s="11" t="s">
        <v>171</v>
      </c>
      <c r="C239" s="122"/>
      <c r="D239" s="135" t="s">
        <v>80</v>
      </c>
      <c r="E239" s="136">
        <v>0</v>
      </c>
      <c r="F239" s="136">
        <v>0</v>
      </c>
      <c r="G239" s="136">
        <v>0</v>
      </c>
      <c r="H239" s="136">
        <v>0</v>
      </c>
      <c r="I239" s="136">
        <v>0</v>
      </c>
      <c r="J239" s="137">
        <v>0</v>
      </c>
      <c r="K239" s="146">
        <v>0</v>
      </c>
      <c r="L239" s="137">
        <v>0</v>
      </c>
      <c r="M239" s="137">
        <v>0</v>
      </c>
      <c r="N239" s="139">
        <v>0</v>
      </c>
      <c r="O239" s="139">
        <v>0</v>
      </c>
      <c r="P239" s="139">
        <v>0</v>
      </c>
      <c r="Q239" s="160">
        <v>0</v>
      </c>
      <c r="R239" s="160">
        <v>0</v>
      </c>
      <c r="S239" s="125"/>
      <c r="T239" s="43"/>
    </row>
    <row r="240" spans="1:20" ht="48.75" customHeight="1" x14ac:dyDescent="0.2">
      <c r="A240" s="11" t="str">
        <f t="shared" si="4"/>
        <v/>
      </c>
      <c r="B240" s="11" t="s">
        <v>171</v>
      </c>
      <c r="C240" s="122"/>
      <c r="D240" s="135" t="s">
        <v>79</v>
      </c>
      <c r="E240" s="136">
        <v>0</v>
      </c>
      <c r="F240" s="136">
        <v>0</v>
      </c>
      <c r="G240" s="136">
        <v>0</v>
      </c>
      <c r="H240" s="136">
        <v>0</v>
      </c>
      <c r="I240" s="136">
        <v>0</v>
      </c>
      <c r="J240" s="137">
        <v>0</v>
      </c>
      <c r="K240" s="146">
        <v>0</v>
      </c>
      <c r="L240" s="137">
        <v>0</v>
      </c>
      <c r="M240" s="137">
        <v>0</v>
      </c>
      <c r="N240" s="139">
        <v>0</v>
      </c>
      <c r="O240" s="139">
        <v>0</v>
      </c>
      <c r="P240" s="139">
        <v>0</v>
      </c>
      <c r="Q240" s="160">
        <v>0</v>
      </c>
      <c r="R240" s="160">
        <v>0</v>
      </c>
      <c r="S240" s="125"/>
      <c r="T240" s="43"/>
    </row>
    <row r="241" spans="1:20" ht="48.75" customHeight="1" x14ac:dyDescent="0.2">
      <c r="A241" s="11" t="str">
        <f t="shared" si="4"/>
        <v/>
      </c>
      <c r="B241" s="11" t="s">
        <v>171</v>
      </c>
      <c r="C241" s="122"/>
      <c r="D241" s="135" t="s">
        <v>78</v>
      </c>
      <c r="E241" s="136">
        <v>0</v>
      </c>
      <c r="F241" s="136">
        <v>0</v>
      </c>
      <c r="G241" s="136">
        <v>0</v>
      </c>
      <c r="H241" s="136">
        <v>0</v>
      </c>
      <c r="I241" s="136">
        <v>0</v>
      </c>
      <c r="J241" s="137">
        <v>0</v>
      </c>
      <c r="K241" s="146">
        <v>0</v>
      </c>
      <c r="L241" s="137">
        <v>0</v>
      </c>
      <c r="M241" s="137">
        <v>0</v>
      </c>
      <c r="N241" s="138">
        <v>0</v>
      </c>
      <c r="O241" s="138">
        <v>0</v>
      </c>
      <c r="P241" s="138">
        <v>0</v>
      </c>
      <c r="Q241" s="160">
        <v>0</v>
      </c>
      <c r="R241" s="160">
        <v>0</v>
      </c>
      <c r="S241" s="124"/>
      <c r="T241" s="42"/>
    </row>
    <row r="242" spans="1:20" ht="48.75" customHeight="1" x14ac:dyDescent="0.2">
      <c r="A242" s="11" t="str">
        <f t="shared" si="4"/>
        <v/>
      </c>
      <c r="B242" s="11" t="s">
        <v>171</v>
      </c>
      <c r="C242" s="122"/>
      <c r="D242" s="135" t="s">
        <v>77</v>
      </c>
      <c r="E242" s="136">
        <v>0</v>
      </c>
      <c r="F242" s="136">
        <v>0</v>
      </c>
      <c r="G242" s="136">
        <v>0</v>
      </c>
      <c r="H242" s="136">
        <v>0</v>
      </c>
      <c r="I242" s="136">
        <v>0</v>
      </c>
      <c r="J242" s="137">
        <v>0</v>
      </c>
      <c r="K242" s="146">
        <v>0</v>
      </c>
      <c r="L242" s="137">
        <v>0</v>
      </c>
      <c r="M242" s="137">
        <v>0</v>
      </c>
      <c r="N242" s="139">
        <v>0</v>
      </c>
      <c r="O242" s="139">
        <v>0</v>
      </c>
      <c r="P242" s="139">
        <v>0</v>
      </c>
      <c r="Q242" s="160">
        <v>0</v>
      </c>
      <c r="R242" s="160">
        <v>0</v>
      </c>
      <c r="S242" s="125"/>
      <c r="T242" s="43"/>
    </row>
    <row r="243" spans="1:20" ht="48.75" customHeight="1" x14ac:dyDescent="0.2">
      <c r="A243" s="11" t="str">
        <f t="shared" si="4"/>
        <v/>
      </c>
      <c r="B243" s="11" t="s">
        <v>171</v>
      </c>
      <c r="C243" s="122"/>
      <c r="D243" s="135" t="s">
        <v>76</v>
      </c>
      <c r="E243" s="136">
        <v>0</v>
      </c>
      <c r="F243" s="136">
        <v>0</v>
      </c>
      <c r="G243" s="136">
        <v>0</v>
      </c>
      <c r="H243" s="136">
        <v>0</v>
      </c>
      <c r="I243" s="136">
        <v>0</v>
      </c>
      <c r="J243" s="137">
        <v>0</v>
      </c>
      <c r="K243" s="146">
        <v>0</v>
      </c>
      <c r="L243" s="137">
        <v>0</v>
      </c>
      <c r="M243" s="137">
        <v>0</v>
      </c>
      <c r="N243" s="139">
        <v>0</v>
      </c>
      <c r="O243" s="139">
        <v>0</v>
      </c>
      <c r="P243" s="139">
        <v>0</v>
      </c>
      <c r="Q243" s="160">
        <v>0</v>
      </c>
      <c r="R243" s="160">
        <v>0</v>
      </c>
      <c r="S243" s="125"/>
      <c r="T243" s="43"/>
    </row>
    <row r="244" spans="1:20" ht="48.75" customHeight="1" x14ac:dyDescent="0.2">
      <c r="A244" s="11" t="str">
        <f t="shared" si="4"/>
        <v/>
      </c>
      <c r="B244" s="11" t="s">
        <v>171</v>
      </c>
      <c r="C244" s="122"/>
      <c r="D244" s="135" t="s">
        <v>75</v>
      </c>
      <c r="E244" s="136">
        <v>0</v>
      </c>
      <c r="F244" s="136">
        <v>0</v>
      </c>
      <c r="G244" s="136">
        <v>0</v>
      </c>
      <c r="H244" s="136">
        <v>0</v>
      </c>
      <c r="I244" s="136">
        <v>0</v>
      </c>
      <c r="J244" s="137">
        <v>0</v>
      </c>
      <c r="K244" s="146">
        <v>0</v>
      </c>
      <c r="L244" s="137">
        <v>0</v>
      </c>
      <c r="M244" s="137">
        <v>0</v>
      </c>
      <c r="N244" s="139">
        <v>0</v>
      </c>
      <c r="O244" s="139">
        <v>0</v>
      </c>
      <c r="P244" s="139">
        <v>0</v>
      </c>
      <c r="Q244" s="160">
        <v>0</v>
      </c>
      <c r="R244" s="160">
        <v>0</v>
      </c>
      <c r="S244" s="125"/>
      <c r="T244" s="43"/>
    </row>
    <row r="245" spans="1:20" ht="48.75" customHeight="1" x14ac:dyDescent="0.2">
      <c r="A245" s="11" t="str">
        <f t="shared" si="4"/>
        <v/>
      </c>
      <c r="B245" s="11" t="s">
        <v>171</v>
      </c>
      <c r="C245" s="122"/>
      <c r="D245" s="135" t="s">
        <v>74</v>
      </c>
      <c r="E245" s="136">
        <v>0</v>
      </c>
      <c r="F245" s="136">
        <v>0</v>
      </c>
      <c r="G245" s="136">
        <v>0</v>
      </c>
      <c r="H245" s="136">
        <v>0</v>
      </c>
      <c r="I245" s="136">
        <v>0</v>
      </c>
      <c r="J245" s="137">
        <v>0</v>
      </c>
      <c r="K245" s="146">
        <v>0</v>
      </c>
      <c r="L245" s="137">
        <v>0</v>
      </c>
      <c r="M245" s="137">
        <v>0</v>
      </c>
      <c r="N245" s="139">
        <v>0</v>
      </c>
      <c r="O245" s="139">
        <v>0</v>
      </c>
      <c r="P245" s="139">
        <v>0</v>
      </c>
      <c r="Q245" s="160">
        <v>0</v>
      </c>
      <c r="R245" s="160">
        <v>0</v>
      </c>
      <c r="S245" s="125"/>
      <c r="T245" s="43"/>
    </row>
    <row r="246" spans="1:20" ht="48.75" customHeight="1" x14ac:dyDescent="0.2">
      <c r="A246" s="11" t="str">
        <f t="shared" si="4"/>
        <v/>
      </c>
      <c r="B246" s="11" t="s">
        <v>171</v>
      </c>
      <c r="C246" s="122"/>
      <c r="D246" s="135" t="s">
        <v>73</v>
      </c>
      <c r="E246" s="136">
        <v>0</v>
      </c>
      <c r="F246" s="136">
        <v>0</v>
      </c>
      <c r="G246" s="136">
        <v>0</v>
      </c>
      <c r="H246" s="136">
        <v>0</v>
      </c>
      <c r="I246" s="136">
        <v>0</v>
      </c>
      <c r="J246" s="137">
        <v>0</v>
      </c>
      <c r="K246" s="146">
        <v>0</v>
      </c>
      <c r="L246" s="137">
        <v>0</v>
      </c>
      <c r="M246" s="137">
        <v>0</v>
      </c>
      <c r="N246" s="139">
        <v>0</v>
      </c>
      <c r="O246" s="139">
        <v>0</v>
      </c>
      <c r="P246" s="139">
        <v>0</v>
      </c>
      <c r="Q246" s="160">
        <v>0</v>
      </c>
      <c r="R246" s="160">
        <v>0</v>
      </c>
      <c r="S246" s="125"/>
      <c r="T246" s="43"/>
    </row>
    <row r="247" spans="1:20" ht="48.75" customHeight="1" x14ac:dyDescent="0.2">
      <c r="A247" s="11" t="str">
        <f t="shared" si="4"/>
        <v/>
      </c>
      <c r="B247" s="11" t="s">
        <v>171</v>
      </c>
      <c r="C247" s="122"/>
      <c r="D247" s="135" t="s">
        <v>72</v>
      </c>
      <c r="E247" s="136">
        <v>0</v>
      </c>
      <c r="F247" s="136">
        <v>0</v>
      </c>
      <c r="G247" s="136">
        <v>0</v>
      </c>
      <c r="H247" s="136">
        <v>0</v>
      </c>
      <c r="I247" s="136">
        <v>0</v>
      </c>
      <c r="J247" s="137">
        <v>0</v>
      </c>
      <c r="K247" s="146">
        <v>0</v>
      </c>
      <c r="L247" s="137">
        <v>0</v>
      </c>
      <c r="M247" s="137">
        <v>1E-3</v>
      </c>
      <c r="N247" s="139">
        <v>0</v>
      </c>
      <c r="O247" s="139">
        <v>0</v>
      </c>
      <c r="P247" s="139">
        <v>0</v>
      </c>
      <c r="Q247" s="160">
        <v>0</v>
      </c>
      <c r="R247" s="160">
        <v>0</v>
      </c>
      <c r="S247" s="125"/>
      <c r="T247" s="43"/>
    </row>
    <row r="248" spans="1:20" ht="48.75" customHeight="1" x14ac:dyDescent="0.2">
      <c r="A248" s="11" t="str">
        <f t="shared" si="4"/>
        <v/>
      </c>
      <c r="B248" s="11" t="s">
        <v>171</v>
      </c>
      <c r="C248" s="122"/>
      <c r="D248" s="135" t="s">
        <v>71</v>
      </c>
      <c r="E248" s="136">
        <v>0</v>
      </c>
      <c r="F248" s="136">
        <v>0</v>
      </c>
      <c r="G248" s="136">
        <v>0</v>
      </c>
      <c r="H248" s="136">
        <v>0</v>
      </c>
      <c r="I248" s="136">
        <v>0</v>
      </c>
      <c r="J248" s="137">
        <v>0</v>
      </c>
      <c r="K248" s="146">
        <v>0</v>
      </c>
      <c r="L248" s="137">
        <v>0</v>
      </c>
      <c r="M248" s="137">
        <v>0</v>
      </c>
      <c r="N248" s="139">
        <v>0</v>
      </c>
      <c r="O248" s="139">
        <v>0</v>
      </c>
      <c r="P248" s="139">
        <v>0</v>
      </c>
      <c r="Q248" s="160">
        <v>0</v>
      </c>
      <c r="R248" s="160">
        <v>0</v>
      </c>
      <c r="S248" s="125"/>
      <c r="T248" s="43"/>
    </row>
    <row r="249" spans="1:20" ht="48.75" customHeight="1" x14ac:dyDescent="0.2">
      <c r="A249" s="11" t="str">
        <f t="shared" si="4"/>
        <v/>
      </c>
      <c r="B249" s="11" t="s">
        <v>171</v>
      </c>
      <c r="C249" s="122"/>
      <c r="D249" s="135" t="s">
        <v>70</v>
      </c>
      <c r="E249" s="136">
        <v>0</v>
      </c>
      <c r="F249" s="136">
        <v>0</v>
      </c>
      <c r="G249" s="136">
        <v>0</v>
      </c>
      <c r="H249" s="136">
        <v>0</v>
      </c>
      <c r="I249" s="136">
        <v>0</v>
      </c>
      <c r="J249" s="137">
        <v>0</v>
      </c>
      <c r="K249" s="146">
        <v>1.0000000000000001E-5</v>
      </c>
      <c r="L249" s="137">
        <v>1.0000000000000001E-5</v>
      </c>
      <c r="M249" s="137">
        <v>0</v>
      </c>
      <c r="N249" s="139">
        <v>0</v>
      </c>
      <c r="O249" s="139">
        <v>0</v>
      </c>
      <c r="P249" s="139">
        <v>0</v>
      </c>
      <c r="Q249" s="160">
        <v>0</v>
      </c>
      <c r="R249" s="160">
        <v>0</v>
      </c>
      <c r="S249" s="125"/>
      <c r="T249" s="43"/>
    </row>
    <row r="250" spans="1:20" ht="48.75" customHeight="1" x14ac:dyDescent="0.2">
      <c r="A250" s="11" t="str">
        <f t="shared" si="4"/>
        <v/>
      </c>
      <c r="B250" s="11" t="s">
        <v>171</v>
      </c>
      <c r="C250" s="122"/>
      <c r="D250" s="135" t="s">
        <v>69</v>
      </c>
      <c r="E250" s="136">
        <v>0</v>
      </c>
      <c r="F250" s="136">
        <v>0</v>
      </c>
      <c r="G250" s="136">
        <v>0</v>
      </c>
      <c r="H250" s="136">
        <v>0</v>
      </c>
      <c r="I250" s="136">
        <v>0</v>
      </c>
      <c r="J250" s="137">
        <v>0</v>
      </c>
      <c r="K250" s="146">
        <v>0</v>
      </c>
      <c r="L250" s="137">
        <v>0</v>
      </c>
      <c r="M250" s="137">
        <v>0</v>
      </c>
      <c r="N250" s="139">
        <v>0</v>
      </c>
      <c r="O250" s="139">
        <v>0</v>
      </c>
      <c r="P250" s="139">
        <v>0</v>
      </c>
      <c r="Q250" s="160">
        <v>0</v>
      </c>
      <c r="R250" s="160">
        <v>0</v>
      </c>
      <c r="S250" s="125"/>
      <c r="T250" s="43"/>
    </row>
    <row r="251" spans="1:20" ht="48.75" customHeight="1" x14ac:dyDescent="0.2">
      <c r="A251" s="11" t="str">
        <f t="shared" si="4"/>
        <v/>
      </c>
      <c r="B251" s="11" t="s">
        <v>171</v>
      </c>
      <c r="C251" s="122"/>
      <c r="D251" s="135" t="s">
        <v>68</v>
      </c>
      <c r="E251" s="136">
        <v>0</v>
      </c>
      <c r="F251" s="136">
        <v>0</v>
      </c>
      <c r="G251" s="136">
        <v>0</v>
      </c>
      <c r="H251" s="136">
        <v>0</v>
      </c>
      <c r="I251" s="136">
        <v>0</v>
      </c>
      <c r="J251" s="137">
        <v>0</v>
      </c>
      <c r="K251" s="146">
        <v>0</v>
      </c>
      <c r="L251" s="137">
        <v>0</v>
      </c>
      <c r="M251" s="137">
        <v>0</v>
      </c>
      <c r="N251" s="139">
        <v>0</v>
      </c>
      <c r="O251" s="139">
        <v>0</v>
      </c>
      <c r="P251" s="139">
        <v>0</v>
      </c>
      <c r="Q251" s="160">
        <v>0</v>
      </c>
      <c r="R251" s="160">
        <v>0</v>
      </c>
      <c r="S251" s="125"/>
      <c r="T251" s="43"/>
    </row>
    <row r="252" spans="1:20" ht="48.75" customHeight="1" x14ac:dyDescent="0.2">
      <c r="A252" s="11" t="str">
        <f t="shared" si="4"/>
        <v/>
      </c>
      <c r="B252" s="11" t="s">
        <v>171</v>
      </c>
      <c r="C252" s="122"/>
      <c r="D252" s="135" t="s">
        <v>67</v>
      </c>
      <c r="E252" s="136">
        <v>0</v>
      </c>
      <c r="F252" s="136">
        <v>89.325999999999993</v>
      </c>
      <c r="G252" s="136">
        <v>77.349800000000002</v>
      </c>
      <c r="H252" s="136">
        <v>0</v>
      </c>
      <c r="I252" s="136">
        <v>0</v>
      </c>
      <c r="J252" s="137">
        <v>0</v>
      </c>
      <c r="K252" s="146">
        <v>0</v>
      </c>
      <c r="L252" s="137">
        <v>0</v>
      </c>
      <c r="M252" s="137">
        <v>0</v>
      </c>
      <c r="N252" s="139">
        <v>0</v>
      </c>
      <c r="O252" s="139">
        <v>0</v>
      </c>
      <c r="P252" s="139">
        <v>0</v>
      </c>
      <c r="Q252" s="160">
        <v>0</v>
      </c>
      <c r="R252" s="160">
        <v>0</v>
      </c>
      <c r="S252" s="125"/>
      <c r="T252" s="43"/>
    </row>
    <row r="253" spans="1:20" ht="48.75" customHeight="1" x14ac:dyDescent="0.2">
      <c r="A253" s="11" t="str">
        <f t="shared" si="4"/>
        <v/>
      </c>
      <c r="B253" s="11" t="s">
        <v>171</v>
      </c>
      <c r="C253" s="122"/>
      <c r="D253" s="135" t="s">
        <v>66</v>
      </c>
      <c r="E253" s="136">
        <v>0</v>
      </c>
      <c r="F253" s="136">
        <v>0</v>
      </c>
      <c r="G253" s="136">
        <v>0</v>
      </c>
      <c r="H253" s="136">
        <v>0</v>
      </c>
      <c r="I253" s="136">
        <v>0</v>
      </c>
      <c r="J253" s="137">
        <v>0</v>
      </c>
      <c r="K253" s="146">
        <v>0.312</v>
      </c>
      <c r="L253" s="137">
        <v>0.55100000000000005</v>
      </c>
      <c r="M253" s="137">
        <v>0</v>
      </c>
      <c r="N253" s="139">
        <v>0</v>
      </c>
      <c r="O253" s="139">
        <v>0</v>
      </c>
      <c r="P253" s="139">
        <v>0</v>
      </c>
      <c r="Q253" s="160">
        <v>0</v>
      </c>
      <c r="R253" s="160">
        <v>0</v>
      </c>
      <c r="S253" s="125"/>
      <c r="T253" s="43"/>
    </row>
    <row r="254" spans="1:20" ht="48.75" customHeight="1" x14ac:dyDescent="0.2">
      <c r="A254" s="11" t="str">
        <f t="shared" si="4"/>
        <v/>
      </c>
      <c r="B254" s="11" t="s">
        <v>171</v>
      </c>
      <c r="C254" s="122"/>
      <c r="D254" s="135" t="s">
        <v>65</v>
      </c>
      <c r="E254" s="136">
        <v>0</v>
      </c>
      <c r="F254" s="136">
        <v>0</v>
      </c>
      <c r="G254" s="136">
        <v>0</v>
      </c>
      <c r="H254" s="136">
        <v>0</v>
      </c>
      <c r="I254" s="136">
        <v>0</v>
      </c>
      <c r="J254" s="137">
        <v>0</v>
      </c>
      <c r="K254" s="146">
        <v>0</v>
      </c>
      <c r="L254" s="137">
        <v>0</v>
      </c>
      <c r="M254" s="137">
        <v>0</v>
      </c>
      <c r="N254" s="139">
        <v>0</v>
      </c>
      <c r="O254" s="139">
        <v>0</v>
      </c>
      <c r="P254" s="139">
        <v>0</v>
      </c>
      <c r="Q254" s="160">
        <v>0</v>
      </c>
      <c r="R254" s="160">
        <v>0</v>
      </c>
      <c r="S254" s="125"/>
      <c r="T254" s="43"/>
    </row>
    <row r="255" spans="1:20" ht="48.75" customHeight="1" x14ac:dyDescent="0.2">
      <c r="A255" s="11" t="str">
        <f t="shared" si="4"/>
        <v/>
      </c>
      <c r="B255" s="11" t="s">
        <v>171</v>
      </c>
      <c r="C255" s="122"/>
      <c r="D255" s="135" t="s">
        <v>64</v>
      </c>
      <c r="E255" s="136">
        <v>0</v>
      </c>
      <c r="F255" s="136">
        <v>0</v>
      </c>
      <c r="G255" s="136">
        <v>0</v>
      </c>
      <c r="H255" s="136">
        <v>0</v>
      </c>
      <c r="I255" s="136">
        <v>0</v>
      </c>
      <c r="J255" s="137">
        <v>0</v>
      </c>
      <c r="K255" s="146">
        <v>0</v>
      </c>
      <c r="L255" s="137">
        <v>0</v>
      </c>
      <c r="M255" s="137">
        <v>0</v>
      </c>
      <c r="N255" s="139">
        <v>0</v>
      </c>
      <c r="O255" s="139">
        <v>0</v>
      </c>
      <c r="P255" s="139">
        <v>0</v>
      </c>
      <c r="Q255" s="160">
        <v>0</v>
      </c>
      <c r="R255" s="160">
        <v>0</v>
      </c>
      <c r="S255" s="125"/>
      <c r="T255" s="43"/>
    </row>
    <row r="256" spans="1:20" ht="48.75" customHeight="1" x14ac:dyDescent="0.2">
      <c r="A256" s="11" t="str">
        <f t="shared" si="4"/>
        <v/>
      </c>
      <c r="B256" s="11" t="s">
        <v>171</v>
      </c>
      <c r="C256" s="122"/>
      <c r="D256" s="135" t="s">
        <v>63</v>
      </c>
      <c r="E256" s="136">
        <v>0</v>
      </c>
      <c r="F256" s="136">
        <v>0</v>
      </c>
      <c r="G256" s="136">
        <v>0</v>
      </c>
      <c r="H256" s="136">
        <v>0</v>
      </c>
      <c r="I256" s="136">
        <v>0</v>
      </c>
      <c r="J256" s="137">
        <v>0</v>
      </c>
      <c r="K256" s="146">
        <v>0</v>
      </c>
      <c r="L256" s="137">
        <v>0</v>
      </c>
      <c r="M256" s="137">
        <v>0</v>
      </c>
      <c r="N256" s="139">
        <v>0</v>
      </c>
      <c r="O256" s="139">
        <v>0</v>
      </c>
      <c r="P256" s="139">
        <v>0</v>
      </c>
      <c r="Q256" s="160">
        <v>0</v>
      </c>
      <c r="R256" s="160">
        <v>0</v>
      </c>
      <c r="S256" s="125"/>
      <c r="T256" s="43"/>
    </row>
    <row r="257" spans="1:20" ht="48.75" customHeight="1" x14ac:dyDescent="0.2">
      <c r="A257" s="11" t="str">
        <f t="shared" si="4"/>
        <v/>
      </c>
      <c r="B257" s="11" t="s">
        <v>171</v>
      </c>
      <c r="C257" s="122"/>
      <c r="D257" s="135" t="s">
        <v>62</v>
      </c>
      <c r="E257" s="136">
        <v>0</v>
      </c>
      <c r="F257" s="136">
        <v>0</v>
      </c>
      <c r="G257" s="136">
        <v>0</v>
      </c>
      <c r="H257" s="136">
        <v>0</v>
      </c>
      <c r="I257" s="136">
        <v>0</v>
      </c>
      <c r="J257" s="137">
        <v>0</v>
      </c>
      <c r="K257" s="146">
        <v>0</v>
      </c>
      <c r="L257" s="137">
        <v>0</v>
      </c>
      <c r="M257" s="137">
        <v>0</v>
      </c>
      <c r="N257" s="139">
        <v>0</v>
      </c>
      <c r="O257" s="139">
        <v>0</v>
      </c>
      <c r="P257" s="139">
        <v>0</v>
      </c>
      <c r="Q257" s="160">
        <v>0</v>
      </c>
      <c r="R257" s="160">
        <v>0</v>
      </c>
      <c r="S257" s="125"/>
      <c r="T257" s="43"/>
    </row>
    <row r="258" spans="1:20" ht="48.75" customHeight="1" x14ac:dyDescent="0.2">
      <c r="A258" s="11" t="str">
        <f t="shared" si="4"/>
        <v/>
      </c>
      <c r="B258" s="11" t="s">
        <v>171</v>
      </c>
      <c r="C258" s="122"/>
      <c r="D258" s="135" t="s">
        <v>61</v>
      </c>
      <c r="E258" s="136">
        <v>0</v>
      </c>
      <c r="F258" s="136">
        <v>0</v>
      </c>
      <c r="G258" s="136">
        <v>0</v>
      </c>
      <c r="H258" s="136">
        <v>0</v>
      </c>
      <c r="I258" s="136">
        <v>0</v>
      </c>
      <c r="J258" s="137">
        <v>0</v>
      </c>
      <c r="K258" s="146">
        <v>0</v>
      </c>
      <c r="L258" s="137">
        <v>0</v>
      </c>
      <c r="M258" s="137">
        <v>0</v>
      </c>
      <c r="N258" s="139">
        <v>0</v>
      </c>
      <c r="O258" s="139">
        <v>0</v>
      </c>
      <c r="P258" s="139">
        <v>0</v>
      </c>
      <c r="Q258" s="160">
        <v>0</v>
      </c>
      <c r="R258" s="160">
        <v>0</v>
      </c>
      <c r="S258" s="125"/>
      <c r="T258" s="43"/>
    </row>
    <row r="259" spans="1:20" ht="48.75" customHeight="1" x14ac:dyDescent="0.2">
      <c r="A259" s="11" t="str">
        <f t="shared" si="4"/>
        <v/>
      </c>
      <c r="B259" s="11" t="s">
        <v>171</v>
      </c>
      <c r="C259" s="122"/>
      <c r="D259" s="135" t="s">
        <v>60</v>
      </c>
      <c r="E259" s="136">
        <v>0</v>
      </c>
      <c r="F259" s="136">
        <v>0</v>
      </c>
      <c r="G259" s="136">
        <v>4.76</v>
      </c>
      <c r="H259" s="136">
        <v>0</v>
      </c>
      <c r="I259" s="136">
        <v>0</v>
      </c>
      <c r="J259" s="137">
        <v>0</v>
      </c>
      <c r="K259" s="146">
        <v>0</v>
      </c>
      <c r="L259" s="137">
        <v>0</v>
      </c>
      <c r="M259" s="137">
        <v>0</v>
      </c>
      <c r="N259" s="139">
        <v>0</v>
      </c>
      <c r="O259" s="139">
        <v>0</v>
      </c>
      <c r="P259" s="139">
        <v>0</v>
      </c>
      <c r="Q259" s="160">
        <v>0</v>
      </c>
      <c r="R259" s="160">
        <v>0</v>
      </c>
      <c r="S259" s="125"/>
      <c r="T259" s="43"/>
    </row>
    <row r="260" spans="1:20" ht="48.75" customHeight="1" x14ac:dyDescent="0.2">
      <c r="A260" s="11" t="str">
        <f t="shared" si="4"/>
        <v/>
      </c>
      <c r="B260" s="11" t="s">
        <v>171</v>
      </c>
      <c r="C260" s="122"/>
      <c r="D260" s="135" t="s">
        <v>59</v>
      </c>
      <c r="E260" s="136">
        <v>0</v>
      </c>
      <c r="F260" s="136">
        <v>0</v>
      </c>
      <c r="G260" s="136">
        <v>0</v>
      </c>
      <c r="H260" s="136">
        <v>0</v>
      </c>
      <c r="I260" s="136">
        <v>0</v>
      </c>
      <c r="J260" s="137">
        <v>0</v>
      </c>
      <c r="K260" s="146">
        <v>0</v>
      </c>
      <c r="L260" s="137">
        <v>5.1970000000000001</v>
      </c>
      <c r="M260" s="137">
        <v>6.0970000000000004</v>
      </c>
      <c r="N260" s="138">
        <v>14.6</v>
      </c>
      <c r="O260" s="138">
        <v>11.9</v>
      </c>
      <c r="P260" s="138">
        <v>15.1</v>
      </c>
      <c r="Q260" s="160">
        <v>0</v>
      </c>
      <c r="R260" s="160">
        <v>0</v>
      </c>
      <c r="S260" s="124"/>
      <c r="T260" s="42"/>
    </row>
    <row r="261" spans="1:20" ht="48.75" customHeight="1" x14ac:dyDescent="0.2">
      <c r="A261" s="11" t="str">
        <f t="shared" si="4"/>
        <v/>
      </c>
      <c r="B261" s="11" t="s">
        <v>171</v>
      </c>
      <c r="C261" s="122"/>
      <c r="D261" s="135" t="s">
        <v>58</v>
      </c>
      <c r="E261" s="136">
        <v>0</v>
      </c>
      <c r="F261" s="136">
        <v>0</v>
      </c>
      <c r="G261" s="136">
        <v>0</v>
      </c>
      <c r="H261" s="136">
        <v>0</v>
      </c>
      <c r="I261" s="136">
        <v>0</v>
      </c>
      <c r="J261" s="137">
        <v>0</v>
      </c>
      <c r="K261" s="146">
        <v>0</v>
      </c>
      <c r="L261" s="137">
        <v>0</v>
      </c>
      <c r="M261" s="137">
        <v>0</v>
      </c>
      <c r="N261" s="139">
        <v>0</v>
      </c>
      <c r="O261" s="139">
        <v>0</v>
      </c>
      <c r="P261" s="139">
        <v>0</v>
      </c>
      <c r="Q261" s="160">
        <v>0</v>
      </c>
      <c r="R261" s="160">
        <v>0</v>
      </c>
      <c r="S261" s="125"/>
      <c r="T261" s="43"/>
    </row>
    <row r="262" spans="1:20" ht="48.75" customHeight="1" x14ac:dyDescent="0.2">
      <c r="A262" s="11" t="str">
        <f t="shared" si="4"/>
        <v/>
      </c>
      <c r="B262" s="11" t="s">
        <v>171</v>
      </c>
      <c r="C262" s="122"/>
      <c r="D262" s="135" t="s">
        <v>57</v>
      </c>
      <c r="E262" s="136">
        <v>0</v>
      </c>
      <c r="F262" s="136">
        <v>0</v>
      </c>
      <c r="G262" s="136">
        <v>0</v>
      </c>
      <c r="H262" s="136">
        <v>0</v>
      </c>
      <c r="I262" s="136">
        <v>0</v>
      </c>
      <c r="J262" s="137">
        <v>0</v>
      </c>
      <c r="K262" s="146">
        <v>0</v>
      </c>
      <c r="L262" s="137">
        <v>0</v>
      </c>
      <c r="M262" s="137">
        <v>0</v>
      </c>
      <c r="N262" s="139">
        <v>0</v>
      </c>
      <c r="O262" s="139">
        <v>0</v>
      </c>
      <c r="P262" s="139">
        <v>0</v>
      </c>
      <c r="Q262" s="160">
        <v>0</v>
      </c>
      <c r="R262" s="160">
        <v>0</v>
      </c>
      <c r="S262" s="125"/>
      <c r="T262" s="43"/>
    </row>
    <row r="263" spans="1:20" ht="48.75" customHeight="1" x14ac:dyDescent="0.2">
      <c r="A263" s="11" t="str">
        <f t="shared" si="4"/>
        <v/>
      </c>
      <c r="B263" s="11" t="s">
        <v>171</v>
      </c>
      <c r="C263" s="122"/>
      <c r="D263" s="135" t="s">
        <v>56</v>
      </c>
      <c r="E263" s="136">
        <v>0</v>
      </c>
      <c r="F263" s="136">
        <v>0</v>
      </c>
      <c r="G263" s="136">
        <v>0</v>
      </c>
      <c r="H263" s="136">
        <v>0</v>
      </c>
      <c r="I263" s="136">
        <v>0</v>
      </c>
      <c r="J263" s="137">
        <v>0</v>
      </c>
      <c r="K263" s="146">
        <v>0</v>
      </c>
      <c r="L263" s="137">
        <v>0</v>
      </c>
      <c r="M263" s="137">
        <v>0</v>
      </c>
      <c r="N263" s="139">
        <v>0</v>
      </c>
      <c r="O263" s="139">
        <v>0</v>
      </c>
      <c r="P263" s="139">
        <v>0</v>
      </c>
      <c r="Q263" s="160">
        <v>0</v>
      </c>
      <c r="R263" s="160">
        <v>0</v>
      </c>
      <c r="S263" s="125"/>
      <c r="T263" s="43"/>
    </row>
    <row r="264" spans="1:20" ht="48.75" customHeight="1" x14ac:dyDescent="0.2">
      <c r="A264" s="11" t="str">
        <f t="shared" ref="A264:A327" si="6">IF(OR(LEFT(C264,1)="Y", LEFT(C264,1)="A"),CONCATENATE(B264,"-",C264),"")</f>
        <v/>
      </c>
      <c r="B264" s="11" t="s">
        <v>171</v>
      </c>
      <c r="C264" s="122"/>
      <c r="D264" s="135" t="s">
        <v>103</v>
      </c>
      <c r="E264" s="136">
        <v>0</v>
      </c>
      <c r="F264" s="136">
        <v>0</v>
      </c>
      <c r="G264" s="136">
        <v>0</v>
      </c>
      <c r="H264" s="136">
        <v>0</v>
      </c>
      <c r="I264" s="136">
        <v>0</v>
      </c>
      <c r="J264" s="137">
        <v>0</v>
      </c>
      <c r="K264" s="146">
        <v>0</v>
      </c>
      <c r="L264" s="137">
        <v>0</v>
      </c>
      <c r="M264" s="137">
        <v>0</v>
      </c>
      <c r="N264" s="139">
        <v>0</v>
      </c>
      <c r="O264" s="139">
        <v>1.5</v>
      </c>
      <c r="P264" s="139">
        <v>0</v>
      </c>
      <c r="Q264" s="160">
        <v>0</v>
      </c>
      <c r="R264" s="160">
        <v>0</v>
      </c>
      <c r="S264" s="125"/>
      <c r="T264" s="43"/>
    </row>
    <row r="265" spans="1:20" ht="48.75" customHeight="1" x14ac:dyDescent="0.2">
      <c r="A265" s="11" t="str">
        <f t="shared" si="6"/>
        <v/>
      </c>
      <c r="B265" s="11" t="s">
        <v>171</v>
      </c>
      <c r="C265" s="122"/>
      <c r="D265" s="135" t="s">
        <v>55</v>
      </c>
      <c r="E265" s="136">
        <v>0</v>
      </c>
      <c r="F265" s="136">
        <v>0</v>
      </c>
      <c r="G265" s="136">
        <v>0</v>
      </c>
      <c r="H265" s="136">
        <v>0</v>
      </c>
      <c r="I265" s="136">
        <v>0</v>
      </c>
      <c r="J265" s="137">
        <v>0</v>
      </c>
      <c r="K265" s="146">
        <v>0</v>
      </c>
      <c r="L265" s="137">
        <v>0</v>
      </c>
      <c r="M265" s="137">
        <v>0</v>
      </c>
      <c r="N265" s="139">
        <v>0</v>
      </c>
      <c r="O265" s="139">
        <v>0</v>
      </c>
      <c r="P265" s="139">
        <v>0</v>
      </c>
      <c r="Q265" s="160">
        <v>0</v>
      </c>
      <c r="R265" s="160">
        <v>0</v>
      </c>
      <c r="S265" s="125"/>
      <c r="T265" s="43"/>
    </row>
    <row r="266" spans="1:20" ht="48.75" customHeight="1" x14ac:dyDescent="0.2">
      <c r="A266" s="11" t="str">
        <f t="shared" si="6"/>
        <v/>
      </c>
      <c r="B266" s="11" t="s">
        <v>171</v>
      </c>
      <c r="C266" s="122"/>
      <c r="D266" s="135" t="s">
        <v>54</v>
      </c>
      <c r="E266" s="136">
        <v>0</v>
      </c>
      <c r="F266" s="136">
        <v>0</v>
      </c>
      <c r="G266" s="136">
        <v>0</v>
      </c>
      <c r="H266" s="136">
        <v>0</v>
      </c>
      <c r="I266" s="136">
        <v>0</v>
      </c>
      <c r="J266" s="137">
        <v>0</v>
      </c>
      <c r="K266" s="146">
        <v>0</v>
      </c>
      <c r="L266" s="137">
        <v>0</v>
      </c>
      <c r="M266" s="137">
        <v>0</v>
      </c>
      <c r="N266" s="139">
        <v>0</v>
      </c>
      <c r="O266" s="139">
        <v>0</v>
      </c>
      <c r="P266" s="139">
        <v>0</v>
      </c>
      <c r="Q266" s="160">
        <v>0</v>
      </c>
      <c r="R266" s="160">
        <v>0</v>
      </c>
      <c r="S266" s="125"/>
      <c r="T266" s="43"/>
    </row>
    <row r="267" spans="1:20" ht="48.75" customHeight="1" x14ac:dyDescent="0.2">
      <c r="A267" s="11" t="str">
        <f t="shared" si="6"/>
        <v/>
      </c>
      <c r="B267" s="11" t="s">
        <v>171</v>
      </c>
      <c r="C267" s="122"/>
      <c r="D267" s="135" t="s">
        <v>53</v>
      </c>
      <c r="E267" s="136">
        <v>0</v>
      </c>
      <c r="F267" s="136">
        <v>0</v>
      </c>
      <c r="G267" s="136">
        <v>0</v>
      </c>
      <c r="H267" s="136">
        <v>0</v>
      </c>
      <c r="I267" s="136">
        <v>0</v>
      </c>
      <c r="J267" s="137">
        <v>0</v>
      </c>
      <c r="K267" s="146">
        <v>0</v>
      </c>
      <c r="L267" s="137">
        <v>0</v>
      </c>
      <c r="M267" s="137">
        <v>0</v>
      </c>
      <c r="N267" s="139">
        <v>0</v>
      </c>
      <c r="O267" s="139">
        <v>0</v>
      </c>
      <c r="P267" s="139">
        <v>0</v>
      </c>
      <c r="Q267" s="160">
        <v>0</v>
      </c>
      <c r="R267" s="160">
        <v>0</v>
      </c>
      <c r="S267" s="125"/>
      <c r="T267" s="43"/>
    </row>
    <row r="268" spans="1:20" ht="48.75" customHeight="1" x14ac:dyDescent="0.2">
      <c r="A268" s="11" t="str">
        <f t="shared" si="6"/>
        <v/>
      </c>
      <c r="B268" s="11" t="s">
        <v>171</v>
      </c>
      <c r="C268" s="122"/>
      <c r="D268" s="135" t="s">
        <v>52</v>
      </c>
      <c r="E268" s="136">
        <v>0</v>
      </c>
      <c r="F268" s="136">
        <v>0</v>
      </c>
      <c r="G268" s="136">
        <v>0</v>
      </c>
      <c r="H268" s="136">
        <v>0</v>
      </c>
      <c r="I268" s="136">
        <v>0</v>
      </c>
      <c r="J268" s="137">
        <v>0</v>
      </c>
      <c r="K268" s="146">
        <v>0</v>
      </c>
      <c r="L268" s="137">
        <v>0</v>
      </c>
      <c r="M268" s="137">
        <v>0</v>
      </c>
      <c r="N268" s="139">
        <v>0</v>
      </c>
      <c r="O268" s="139">
        <v>0</v>
      </c>
      <c r="P268" s="139">
        <v>0</v>
      </c>
      <c r="Q268" s="160">
        <v>0</v>
      </c>
      <c r="R268" s="160">
        <v>0</v>
      </c>
      <c r="S268" s="125"/>
      <c r="T268" s="43"/>
    </row>
    <row r="269" spans="1:20" ht="48.75" customHeight="1" x14ac:dyDescent="0.2">
      <c r="A269" s="11" t="str">
        <f t="shared" si="6"/>
        <v/>
      </c>
      <c r="B269" s="11" t="s">
        <v>171</v>
      </c>
      <c r="C269" s="122"/>
      <c r="D269" s="135" t="s">
        <v>51</v>
      </c>
      <c r="E269" s="136">
        <v>0</v>
      </c>
      <c r="F269" s="136">
        <v>0</v>
      </c>
      <c r="G269" s="136">
        <v>0</v>
      </c>
      <c r="H269" s="136">
        <v>0</v>
      </c>
      <c r="I269" s="136">
        <v>0</v>
      </c>
      <c r="J269" s="137">
        <v>0</v>
      </c>
      <c r="K269" s="146">
        <v>0</v>
      </c>
      <c r="L269" s="137">
        <v>0</v>
      </c>
      <c r="M269" s="137">
        <v>0</v>
      </c>
      <c r="N269" s="139">
        <v>0</v>
      </c>
      <c r="O269" s="139">
        <v>0</v>
      </c>
      <c r="P269" s="139">
        <v>0</v>
      </c>
      <c r="Q269" s="160">
        <v>0</v>
      </c>
      <c r="R269" s="160">
        <v>0</v>
      </c>
      <c r="S269" s="125"/>
      <c r="T269" s="43"/>
    </row>
    <row r="270" spans="1:20" ht="48.75" customHeight="1" x14ac:dyDescent="0.2">
      <c r="A270" s="11" t="str">
        <f t="shared" si="6"/>
        <v/>
      </c>
      <c r="B270" s="11" t="s">
        <v>171</v>
      </c>
      <c r="C270" s="122"/>
      <c r="D270" s="135" t="s">
        <v>50</v>
      </c>
      <c r="E270" s="136">
        <v>0</v>
      </c>
      <c r="F270" s="136">
        <v>0</v>
      </c>
      <c r="G270" s="136">
        <v>0</v>
      </c>
      <c r="H270" s="136">
        <v>0</v>
      </c>
      <c r="I270" s="136">
        <v>0</v>
      </c>
      <c r="J270" s="137">
        <v>0</v>
      </c>
      <c r="K270" s="146">
        <v>0</v>
      </c>
      <c r="L270" s="137">
        <v>0</v>
      </c>
      <c r="M270" s="137">
        <v>0</v>
      </c>
      <c r="N270" s="139">
        <v>0</v>
      </c>
      <c r="O270" s="139">
        <v>0</v>
      </c>
      <c r="P270" s="139">
        <v>0</v>
      </c>
      <c r="Q270" s="160">
        <v>0</v>
      </c>
      <c r="R270" s="160">
        <v>0</v>
      </c>
      <c r="S270" s="125"/>
      <c r="T270" s="43"/>
    </row>
    <row r="271" spans="1:20" ht="48.75" customHeight="1" x14ac:dyDescent="0.2">
      <c r="A271" s="11" t="str">
        <f t="shared" si="6"/>
        <v/>
      </c>
      <c r="B271" s="11" t="s">
        <v>171</v>
      </c>
      <c r="C271" s="122"/>
      <c r="D271" s="135" t="s">
        <v>49</v>
      </c>
      <c r="E271" s="136">
        <v>0</v>
      </c>
      <c r="F271" s="136">
        <v>0</v>
      </c>
      <c r="G271" s="136">
        <v>0</v>
      </c>
      <c r="H271" s="136">
        <v>0</v>
      </c>
      <c r="I271" s="136">
        <v>0</v>
      </c>
      <c r="J271" s="137">
        <v>0</v>
      </c>
      <c r="K271" s="146">
        <v>0</v>
      </c>
      <c r="L271" s="137">
        <v>0</v>
      </c>
      <c r="M271" s="137">
        <v>0</v>
      </c>
      <c r="N271" s="139">
        <v>0</v>
      </c>
      <c r="O271" s="139">
        <v>0</v>
      </c>
      <c r="P271" s="139">
        <v>0</v>
      </c>
      <c r="Q271" s="160">
        <v>0</v>
      </c>
      <c r="R271" s="160">
        <v>0</v>
      </c>
      <c r="S271" s="125"/>
      <c r="T271" s="43"/>
    </row>
    <row r="272" spans="1:20" ht="48.75" customHeight="1" x14ac:dyDescent="0.2">
      <c r="A272" s="11" t="str">
        <f t="shared" si="6"/>
        <v/>
      </c>
      <c r="B272" s="11" t="s">
        <v>171</v>
      </c>
      <c r="C272" s="122"/>
      <c r="D272" s="140" t="s">
        <v>1</v>
      </c>
      <c r="E272" s="136">
        <v>0</v>
      </c>
      <c r="F272" s="136">
        <v>0</v>
      </c>
      <c r="G272" s="136">
        <v>0</v>
      </c>
      <c r="H272" s="136">
        <v>0</v>
      </c>
      <c r="I272" s="136">
        <v>0</v>
      </c>
      <c r="J272" s="137">
        <v>0</v>
      </c>
      <c r="K272" s="146">
        <v>0</v>
      </c>
      <c r="L272" s="137">
        <v>0</v>
      </c>
      <c r="M272" s="137">
        <v>0</v>
      </c>
      <c r="N272" s="139">
        <v>0</v>
      </c>
      <c r="O272" s="139">
        <v>0</v>
      </c>
      <c r="P272" s="139">
        <v>0</v>
      </c>
      <c r="Q272" s="160">
        <v>0</v>
      </c>
      <c r="R272" s="160">
        <v>0</v>
      </c>
      <c r="S272" s="125"/>
      <c r="T272" s="43"/>
    </row>
    <row r="273" spans="1:20" ht="48.75" customHeight="1" x14ac:dyDescent="0.2">
      <c r="A273" s="11" t="str">
        <f t="shared" si="6"/>
        <v/>
      </c>
      <c r="B273" s="11" t="s">
        <v>171</v>
      </c>
      <c r="C273" s="122"/>
      <c r="D273" s="135" t="s">
        <v>48</v>
      </c>
      <c r="E273" s="136">
        <v>0</v>
      </c>
      <c r="F273" s="136">
        <v>0</v>
      </c>
      <c r="G273" s="136">
        <v>0</v>
      </c>
      <c r="H273" s="136">
        <v>0</v>
      </c>
      <c r="I273" s="136">
        <v>0</v>
      </c>
      <c r="J273" s="137">
        <v>0</v>
      </c>
      <c r="K273" s="146">
        <v>0</v>
      </c>
      <c r="L273" s="137">
        <v>0</v>
      </c>
      <c r="M273" s="137">
        <v>0</v>
      </c>
      <c r="N273" s="139">
        <v>0</v>
      </c>
      <c r="O273" s="139">
        <v>0</v>
      </c>
      <c r="P273" s="139">
        <v>0</v>
      </c>
      <c r="Q273" s="160">
        <v>0</v>
      </c>
      <c r="R273" s="160">
        <v>0</v>
      </c>
      <c r="S273" s="125"/>
      <c r="T273" s="43"/>
    </row>
    <row r="274" spans="1:20" ht="48.75" customHeight="1" x14ac:dyDescent="0.2">
      <c r="A274" s="11" t="str">
        <f t="shared" si="6"/>
        <v/>
      </c>
      <c r="B274" s="11" t="s">
        <v>171</v>
      </c>
      <c r="C274" s="122"/>
      <c r="D274" s="135" t="s">
        <v>47</v>
      </c>
      <c r="E274" s="136">
        <v>0</v>
      </c>
      <c r="F274" s="136">
        <v>0</v>
      </c>
      <c r="G274" s="136">
        <v>0</v>
      </c>
      <c r="H274" s="136">
        <v>0</v>
      </c>
      <c r="I274" s="136">
        <v>0</v>
      </c>
      <c r="J274" s="137">
        <v>0</v>
      </c>
      <c r="K274" s="146">
        <v>0</v>
      </c>
      <c r="L274" s="137">
        <v>0</v>
      </c>
      <c r="M274" s="137">
        <v>0</v>
      </c>
      <c r="N274" s="139">
        <v>0</v>
      </c>
      <c r="O274" s="139">
        <v>0</v>
      </c>
      <c r="P274" s="139">
        <v>0</v>
      </c>
      <c r="Q274" s="160">
        <v>0</v>
      </c>
      <c r="R274" s="160">
        <v>0</v>
      </c>
      <c r="S274" s="125"/>
      <c r="T274" s="43"/>
    </row>
    <row r="275" spans="1:20" ht="48.75" customHeight="1" x14ac:dyDescent="0.2">
      <c r="A275" s="11" t="str">
        <f t="shared" si="6"/>
        <v/>
      </c>
      <c r="B275" s="11" t="s">
        <v>171</v>
      </c>
      <c r="C275" s="122"/>
      <c r="D275" s="135" t="s">
        <v>46</v>
      </c>
      <c r="E275" s="136">
        <v>0</v>
      </c>
      <c r="F275" s="136">
        <v>0</v>
      </c>
      <c r="G275" s="136">
        <v>0</v>
      </c>
      <c r="H275" s="136">
        <v>0</v>
      </c>
      <c r="I275" s="136">
        <v>0</v>
      </c>
      <c r="J275" s="137">
        <v>0</v>
      </c>
      <c r="K275" s="146">
        <v>0.8</v>
      </c>
      <c r="L275" s="137">
        <v>0.35</v>
      </c>
      <c r="M275" s="137">
        <v>0.21</v>
      </c>
      <c r="N275" s="138">
        <v>0</v>
      </c>
      <c r="O275" s="138">
        <v>0.1</v>
      </c>
      <c r="P275" s="138">
        <v>0</v>
      </c>
      <c r="Q275" s="160">
        <v>0</v>
      </c>
      <c r="R275" s="160">
        <v>0</v>
      </c>
      <c r="S275" s="124"/>
      <c r="T275" s="42"/>
    </row>
    <row r="276" spans="1:20" ht="48.75" customHeight="1" x14ac:dyDescent="0.2">
      <c r="A276" s="11" t="str">
        <f t="shared" si="6"/>
        <v/>
      </c>
      <c r="B276" s="11" t="s">
        <v>171</v>
      </c>
      <c r="C276" s="122"/>
      <c r="D276" s="135" t="s">
        <v>45</v>
      </c>
      <c r="E276" s="136">
        <v>0</v>
      </c>
      <c r="F276" s="136">
        <v>0</v>
      </c>
      <c r="G276" s="136">
        <v>0</v>
      </c>
      <c r="H276" s="136">
        <v>0</v>
      </c>
      <c r="I276" s="136">
        <v>0</v>
      </c>
      <c r="J276" s="137">
        <v>0</v>
      </c>
      <c r="K276" s="146">
        <v>0</v>
      </c>
      <c r="L276" s="137">
        <v>0</v>
      </c>
      <c r="M276" s="137">
        <v>0</v>
      </c>
      <c r="N276" s="139">
        <v>0</v>
      </c>
      <c r="O276" s="139">
        <v>0</v>
      </c>
      <c r="P276" s="139">
        <v>0</v>
      </c>
      <c r="Q276" s="160">
        <v>0</v>
      </c>
      <c r="R276" s="160">
        <v>0</v>
      </c>
      <c r="S276" s="125"/>
      <c r="T276" s="43"/>
    </row>
    <row r="277" spans="1:20" ht="48.75" customHeight="1" x14ac:dyDescent="0.2">
      <c r="A277" s="11" t="str">
        <f t="shared" si="6"/>
        <v/>
      </c>
      <c r="B277" s="11" t="s">
        <v>171</v>
      </c>
      <c r="C277" s="122"/>
      <c r="D277" s="135" t="s">
        <v>44</v>
      </c>
      <c r="E277" s="136">
        <v>0</v>
      </c>
      <c r="F277" s="136">
        <v>0</v>
      </c>
      <c r="G277" s="136">
        <v>0</v>
      </c>
      <c r="H277" s="136">
        <v>0</v>
      </c>
      <c r="I277" s="136">
        <v>0</v>
      </c>
      <c r="J277" s="137">
        <v>0</v>
      </c>
      <c r="K277" s="146">
        <v>0</v>
      </c>
      <c r="L277" s="137">
        <v>0</v>
      </c>
      <c r="M277" s="137">
        <v>0</v>
      </c>
      <c r="N277" s="139">
        <v>0</v>
      </c>
      <c r="O277" s="139">
        <v>0</v>
      </c>
      <c r="P277" s="139">
        <v>0</v>
      </c>
      <c r="Q277" s="160">
        <v>0</v>
      </c>
      <c r="R277" s="160">
        <v>0</v>
      </c>
      <c r="S277" s="125"/>
      <c r="T277" s="43"/>
    </row>
    <row r="278" spans="1:20" ht="48.75" customHeight="1" x14ac:dyDescent="0.2">
      <c r="A278" s="11" t="str">
        <f t="shared" si="6"/>
        <v/>
      </c>
      <c r="B278" s="11" t="s">
        <v>171</v>
      </c>
      <c r="C278" s="122"/>
      <c r="D278" s="135" t="s">
        <v>43</v>
      </c>
      <c r="E278" s="136">
        <v>0</v>
      </c>
      <c r="F278" s="136">
        <v>0</v>
      </c>
      <c r="G278" s="136">
        <v>0</v>
      </c>
      <c r="H278" s="136">
        <v>0</v>
      </c>
      <c r="I278" s="136">
        <v>0</v>
      </c>
      <c r="J278" s="137">
        <v>0</v>
      </c>
      <c r="K278" s="146">
        <v>0</v>
      </c>
      <c r="L278" s="137">
        <v>0</v>
      </c>
      <c r="M278" s="137">
        <v>0</v>
      </c>
      <c r="N278" s="139">
        <v>0</v>
      </c>
      <c r="O278" s="139">
        <v>0</v>
      </c>
      <c r="P278" s="139">
        <v>0</v>
      </c>
      <c r="Q278" s="160">
        <v>0</v>
      </c>
      <c r="R278" s="160">
        <v>0</v>
      </c>
      <c r="S278" s="125"/>
      <c r="T278" s="43"/>
    </row>
    <row r="279" spans="1:20" ht="48.75" customHeight="1" x14ac:dyDescent="0.2">
      <c r="A279" s="11" t="str">
        <f t="shared" si="6"/>
        <v/>
      </c>
      <c r="B279" s="11" t="s">
        <v>171</v>
      </c>
      <c r="C279" s="122"/>
      <c r="D279" s="135" t="s">
        <v>42</v>
      </c>
      <c r="E279" s="136">
        <v>0</v>
      </c>
      <c r="F279" s="136">
        <v>0</v>
      </c>
      <c r="G279" s="136">
        <v>0</v>
      </c>
      <c r="H279" s="136">
        <v>0</v>
      </c>
      <c r="I279" s="136">
        <v>0</v>
      </c>
      <c r="J279" s="137">
        <v>0</v>
      </c>
      <c r="K279" s="146">
        <v>0</v>
      </c>
      <c r="L279" s="137">
        <v>0</v>
      </c>
      <c r="M279" s="137">
        <v>0</v>
      </c>
      <c r="N279" s="138">
        <v>0</v>
      </c>
      <c r="O279" s="138">
        <v>0</v>
      </c>
      <c r="P279" s="138">
        <v>0</v>
      </c>
      <c r="Q279" s="160">
        <v>0</v>
      </c>
      <c r="R279" s="160">
        <v>0</v>
      </c>
      <c r="S279" s="124"/>
      <c r="T279" s="42"/>
    </row>
    <row r="280" spans="1:20" ht="48.75" customHeight="1" x14ac:dyDescent="0.2">
      <c r="A280" s="11" t="str">
        <f t="shared" si="6"/>
        <v/>
      </c>
      <c r="B280" s="11" t="s">
        <v>171</v>
      </c>
      <c r="C280" s="122"/>
      <c r="D280" s="135" t="s">
        <v>41</v>
      </c>
      <c r="E280" s="136">
        <v>0</v>
      </c>
      <c r="F280" s="136">
        <v>0</v>
      </c>
      <c r="G280" s="136">
        <v>0</v>
      </c>
      <c r="H280" s="136">
        <v>0</v>
      </c>
      <c r="I280" s="136">
        <v>0</v>
      </c>
      <c r="J280" s="137">
        <v>0</v>
      </c>
      <c r="K280" s="146">
        <v>0</v>
      </c>
      <c r="L280" s="137">
        <v>0</v>
      </c>
      <c r="M280" s="137">
        <v>0</v>
      </c>
      <c r="N280" s="139">
        <v>0</v>
      </c>
      <c r="O280" s="139">
        <v>0</v>
      </c>
      <c r="P280" s="139">
        <v>0</v>
      </c>
      <c r="Q280" s="160">
        <v>0</v>
      </c>
      <c r="R280" s="160">
        <v>0</v>
      </c>
      <c r="S280" s="125"/>
      <c r="T280" s="43"/>
    </row>
    <row r="281" spans="1:20" ht="48.75" customHeight="1" x14ac:dyDescent="0.2">
      <c r="A281" s="11" t="str">
        <f t="shared" si="6"/>
        <v/>
      </c>
      <c r="B281" s="11" t="s">
        <v>171</v>
      </c>
      <c r="C281" s="122"/>
      <c r="D281" s="135" t="s">
        <v>104</v>
      </c>
      <c r="E281" s="136">
        <v>0</v>
      </c>
      <c r="F281" s="136">
        <v>0</v>
      </c>
      <c r="G281" s="136">
        <v>0</v>
      </c>
      <c r="H281" s="136">
        <v>0</v>
      </c>
      <c r="I281" s="136">
        <v>0</v>
      </c>
      <c r="J281" s="137">
        <v>0</v>
      </c>
      <c r="K281" s="146">
        <v>0.06</v>
      </c>
      <c r="L281" s="137">
        <v>1E-4</v>
      </c>
      <c r="M281" s="137">
        <v>0</v>
      </c>
      <c r="N281" s="138">
        <v>0</v>
      </c>
      <c r="O281" s="138">
        <v>0</v>
      </c>
      <c r="P281" s="138">
        <v>0</v>
      </c>
      <c r="Q281" s="160">
        <v>0</v>
      </c>
      <c r="R281" s="160">
        <v>5.3</v>
      </c>
      <c r="S281" s="124"/>
      <c r="T281" s="42"/>
    </row>
    <row r="282" spans="1:20" ht="48.75" customHeight="1" x14ac:dyDescent="0.2">
      <c r="A282" s="11" t="str">
        <f t="shared" si="6"/>
        <v/>
      </c>
      <c r="B282" s="11" t="s">
        <v>171</v>
      </c>
      <c r="C282" s="122"/>
      <c r="D282" s="135" t="s">
        <v>40</v>
      </c>
      <c r="E282" s="136">
        <v>0</v>
      </c>
      <c r="F282" s="136">
        <v>0</v>
      </c>
      <c r="G282" s="136">
        <v>0</v>
      </c>
      <c r="H282" s="136">
        <v>0</v>
      </c>
      <c r="I282" s="136">
        <v>0</v>
      </c>
      <c r="J282" s="137">
        <v>0</v>
      </c>
      <c r="K282" s="146">
        <v>0</v>
      </c>
      <c r="L282" s="137">
        <v>1E-3</v>
      </c>
      <c r="M282" s="137">
        <v>0</v>
      </c>
      <c r="N282" s="139">
        <v>0</v>
      </c>
      <c r="O282" s="139">
        <v>0</v>
      </c>
      <c r="P282" s="139">
        <v>0</v>
      </c>
      <c r="Q282" s="160">
        <v>0</v>
      </c>
      <c r="R282" s="160">
        <v>0</v>
      </c>
      <c r="S282" s="125"/>
      <c r="T282" s="43"/>
    </row>
    <row r="283" spans="1:20" ht="48.75" customHeight="1" x14ac:dyDescent="0.2">
      <c r="A283" s="11" t="str">
        <f t="shared" si="6"/>
        <v/>
      </c>
      <c r="B283" s="11" t="s">
        <v>171</v>
      </c>
      <c r="C283" s="122"/>
      <c r="D283" s="135" t="s">
        <v>39</v>
      </c>
      <c r="E283" s="136">
        <v>0</v>
      </c>
      <c r="F283" s="136">
        <v>0</v>
      </c>
      <c r="G283" s="136">
        <v>0</v>
      </c>
      <c r="H283" s="136">
        <v>0</v>
      </c>
      <c r="I283" s="136">
        <v>0</v>
      </c>
      <c r="J283" s="137">
        <v>0</v>
      </c>
      <c r="K283" s="146">
        <v>0</v>
      </c>
      <c r="L283" s="137">
        <v>0</v>
      </c>
      <c r="M283" s="137">
        <v>0</v>
      </c>
      <c r="N283" s="139">
        <v>0</v>
      </c>
      <c r="O283" s="139">
        <v>0</v>
      </c>
      <c r="P283" s="139">
        <v>0</v>
      </c>
      <c r="Q283" s="160">
        <v>0</v>
      </c>
      <c r="R283" s="160">
        <v>0</v>
      </c>
      <c r="S283" s="125"/>
      <c r="T283" s="43"/>
    </row>
    <row r="284" spans="1:20" ht="48.75" customHeight="1" x14ac:dyDescent="0.2">
      <c r="A284" s="11" t="str">
        <f t="shared" si="6"/>
        <v/>
      </c>
      <c r="B284" s="11" t="s">
        <v>171</v>
      </c>
      <c r="C284" s="122"/>
      <c r="D284" s="135" t="s">
        <v>38</v>
      </c>
      <c r="E284" s="136">
        <v>0</v>
      </c>
      <c r="F284" s="136">
        <v>0</v>
      </c>
      <c r="G284" s="136">
        <v>0</v>
      </c>
      <c r="H284" s="136">
        <v>0</v>
      </c>
      <c r="I284" s="136">
        <v>0</v>
      </c>
      <c r="J284" s="137">
        <v>0</v>
      </c>
      <c r="K284" s="146">
        <v>0</v>
      </c>
      <c r="L284" s="137">
        <v>0</v>
      </c>
      <c r="M284" s="137">
        <v>0</v>
      </c>
      <c r="N284" s="139">
        <v>0</v>
      </c>
      <c r="O284" s="139">
        <v>0</v>
      </c>
      <c r="P284" s="139">
        <v>0</v>
      </c>
      <c r="Q284" s="160">
        <v>0</v>
      </c>
      <c r="R284" s="160">
        <v>0</v>
      </c>
      <c r="S284" s="125"/>
      <c r="T284" s="43"/>
    </row>
    <row r="285" spans="1:20" ht="48.75" customHeight="1" x14ac:dyDescent="0.2">
      <c r="A285" s="11" t="str">
        <f t="shared" si="6"/>
        <v/>
      </c>
      <c r="B285" s="11" t="s">
        <v>171</v>
      </c>
      <c r="C285" s="122"/>
      <c r="D285" s="135" t="s">
        <v>37</v>
      </c>
      <c r="E285" s="136">
        <v>0</v>
      </c>
      <c r="F285" s="136">
        <v>0</v>
      </c>
      <c r="G285" s="136">
        <v>0</v>
      </c>
      <c r="H285" s="136">
        <v>0</v>
      </c>
      <c r="I285" s="136">
        <v>0</v>
      </c>
      <c r="J285" s="137">
        <v>0</v>
      </c>
      <c r="K285" s="146">
        <v>0</v>
      </c>
      <c r="L285" s="137">
        <v>0</v>
      </c>
      <c r="M285" s="137">
        <v>0</v>
      </c>
      <c r="N285" s="139">
        <v>0</v>
      </c>
      <c r="O285" s="139">
        <v>0</v>
      </c>
      <c r="P285" s="139">
        <v>0</v>
      </c>
      <c r="Q285" s="160">
        <v>0</v>
      </c>
      <c r="R285" s="160">
        <v>0</v>
      </c>
      <c r="S285" s="125"/>
      <c r="T285" s="43"/>
    </row>
    <row r="286" spans="1:20" ht="48.75" customHeight="1" x14ac:dyDescent="0.2">
      <c r="A286" s="11" t="str">
        <f t="shared" si="6"/>
        <v/>
      </c>
      <c r="B286" s="11" t="s">
        <v>171</v>
      </c>
      <c r="C286" s="122"/>
      <c r="D286" s="135" t="s">
        <v>36</v>
      </c>
      <c r="E286" s="136">
        <v>0</v>
      </c>
      <c r="F286" s="136">
        <v>0</v>
      </c>
      <c r="G286" s="136">
        <v>0</v>
      </c>
      <c r="H286" s="136">
        <v>0</v>
      </c>
      <c r="I286" s="136">
        <v>0</v>
      </c>
      <c r="J286" s="137">
        <v>0</v>
      </c>
      <c r="K286" s="146">
        <v>0</v>
      </c>
      <c r="L286" s="137">
        <v>0</v>
      </c>
      <c r="M286" s="137">
        <v>0</v>
      </c>
      <c r="N286" s="139">
        <v>0</v>
      </c>
      <c r="O286" s="139">
        <v>0</v>
      </c>
      <c r="P286" s="139">
        <v>0</v>
      </c>
      <c r="Q286" s="160">
        <v>0</v>
      </c>
      <c r="R286" s="160">
        <v>0</v>
      </c>
      <c r="S286" s="125"/>
      <c r="T286" s="43"/>
    </row>
    <row r="287" spans="1:20" ht="48.75" customHeight="1" x14ac:dyDescent="0.2">
      <c r="A287" s="11" t="str">
        <f t="shared" si="6"/>
        <v/>
      </c>
      <c r="B287" s="11" t="s">
        <v>171</v>
      </c>
      <c r="C287" s="122"/>
      <c r="D287" s="135" t="s">
        <v>35</v>
      </c>
      <c r="E287" s="136">
        <v>0</v>
      </c>
      <c r="F287" s="136">
        <v>0</v>
      </c>
      <c r="G287" s="136">
        <v>0</v>
      </c>
      <c r="H287" s="136">
        <v>0</v>
      </c>
      <c r="I287" s="136">
        <v>0</v>
      </c>
      <c r="J287" s="137">
        <v>0</v>
      </c>
      <c r="K287" s="146">
        <v>0</v>
      </c>
      <c r="L287" s="137">
        <v>0</v>
      </c>
      <c r="M287" s="137">
        <v>0</v>
      </c>
      <c r="N287" s="139">
        <v>0</v>
      </c>
      <c r="O287" s="139">
        <v>0</v>
      </c>
      <c r="P287" s="139">
        <v>0</v>
      </c>
      <c r="Q287" s="160">
        <v>0</v>
      </c>
      <c r="R287" s="160">
        <v>0</v>
      </c>
      <c r="S287" s="125"/>
      <c r="T287" s="43"/>
    </row>
    <row r="288" spans="1:20" ht="48.75" customHeight="1" x14ac:dyDescent="0.2">
      <c r="A288" s="11" t="str">
        <f t="shared" si="6"/>
        <v/>
      </c>
      <c r="B288" s="11" t="s">
        <v>171</v>
      </c>
      <c r="C288" s="122"/>
      <c r="D288" s="135" t="s">
        <v>34</v>
      </c>
      <c r="E288" s="136">
        <v>0</v>
      </c>
      <c r="F288" s="136">
        <v>0</v>
      </c>
      <c r="G288" s="136">
        <v>0</v>
      </c>
      <c r="H288" s="136">
        <v>0</v>
      </c>
      <c r="I288" s="136">
        <v>0</v>
      </c>
      <c r="J288" s="137">
        <v>0</v>
      </c>
      <c r="K288" s="146">
        <v>0</v>
      </c>
      <c r="L288" s="137">
        <v>0</v>
      </c>
      <c r="M288" s="137">
        <v>0</v>
      </c>
      <c r="N288" s="139">
        <v>0</v>
      </c>
      <c r="O288" s="139">
        <v>0</v>
      </c>
      <c r="P288" s="139">
        <v>0</v>
      </c>
      <c r="Q288" s="160">
        <v>0</v>
      </c>
      <c r="R288" s="160">
        <v>0</v>
      </c>
      <c r="S288" s="125"/>
      <c r="T288" s="43"/>
    </row>
    <row r="289" spans="1:20" ht="48.75" customHeight="1" x14ac:dyDescent="0.2">
      <c r="A289" s="11" t="str">
        <f t="shared" si="6"/>
        <v/>
      </c>
      <c r="B289" s="11" t="s">
        <v>171</v>
      </c>
      <c r="C289" s="122"/>
      <c r="D289" s="135" t="s">
        <v>33</v>
      </c>
      <c r="E289" s="136">
        <v>0</v>
      </c>
      <c r="F289" s="136">
        <v>59.113999999999997</v>
      </c>
      <c r="G289" s="136">
        <v>33.648600000000002</v>
      </c>
      <c r="H289" s="136">
        <v>20.408240000000003</v>
      </c>
      <c r="I289" s="136">
        <v>50.38</v>
      </c>
      <c r="J289" s="137">
        <v>0.51990000000000003</v>
      </c>
      <c r="K289" s="146">
        <v>2.1644999999999999</v>
      </c>
      <c r="L289" s="137">
        <v>2.8450000000000002</v>
      </c>
      <c r="M289" s="137">
        <v>2.2014999999999998</v>
      </c>
      <c r="N289" s="138">
        <v>0</v>
      </c>
      <c r="O289" s="138">
        <v>2.2000000000000002</v>
      </c>
      <c r="P289" s="138">
        <v>0</v>
      </c>
      <c r="Q289" s="160">
        <v>0</v>
      </c>
      <c r="R289" s="160">
        <v>0</v>
      </c>
      <c r="S289" s="124"/>
      <c r="T289" s="42"/>
    </row>
    <row r="290" spans="1:20" ht="48.75" customHeight="1" x14ac:dyDescent="0.2">
      <c r="A290" s="11" t="str">
        <f t="shared" si="6"/>
        <v/>
      </c>
      <c r="B290" s="11" t="s">
        <v>171</v>
      </c>
      <c r="C290" s="122"/>
      <c r="D290" s="135" t="s">
        <v>32</v>
      </c>
      <c r="E290" s="136">
        <v>0</v>
      </c>
      <c r="F290" s="136">
        <v>0</v>
      </c>
      <c r="G290" s="136">
        <v>0</v>
      </c>
      <c r="H290" s="136">
        <v>0</v>
      </c>
      <c r="I290" s="136">
        <v>0</v>
      </c>
      <c r="J290" s="137">
        <v>0</v>
      </c>
      <c r="K290" s="146">
        <v>0</v>
      </c>
      <c r="L290" s="137">
        <v>0</v>
      </c>
      <c r="M290" s="137">
        <v>0</v>
      </c>
      <c r="N290" s="139">
        <v>0</v>
      </c>
      <c r="O290" s="139">
        <v>0</v>
      </c>
      <c r="P290" s="139">
        <v>0</v>
      </c>
      <c r="Q290" s="160">
        <v>0</v>
      </c>
      <c r="R290" s="160">
        <v>0</v>
      </c>
      <c r="S290" s="125"/>
      <c r="T290" s="43"/>
    </row>
    <row r="291" spans="1:20" ht="48.75" customHeight="1" x14ac:dyDescent="0.2">
      <c r="A291" s="11" t="str">
        <f t="shared" si="6"/>
        <v/>
      </c>
      <c r="B291" s="11" t="s">
        <v>171</v>
      </c>
      <c r="C291" s="122"/>
      <c r="D291" s="135" t="s">
        <v>31</v>
      </c>
      <c r="E291" s="136">
        <v>0</v>
      </c>
      <c r="F291" s="136">
        <v>0</v>
      </c>
      <c r="G291" s="136">
        <v>0</v>
      </c>
      <c r="H291" s="136">
        <v>0</v>
      </c>
      <c r="I291" s="136">
        <v>0</v>
      </c>
      <c r="J291" s="137">
        <v>0</v>
      </c>
      <c r="K291" s="146">
        <v>0</v>
      </c>
      <c r="L291" s="137">
        <v>0</v>
      </c>
      <c r="M291" s="137">
        <v>0</v>
      </c>
      <c r="N291" s="139">
        <v>0</v>
      </c>
      <c r="O291" s="139">
        <v>0</v>
      </c>
      <c r="P291" s="139">
        <v>0</v>
      </c>
      <c r="Q291" s="160">
        <v>0</v>
      </c>
      <c r="R291" s="160">
        <v>0</v>
      </c>
      <c r="S291" s="125"/>
      <c r="T291" s="43"/>
    </row>
    <row r="292" spans="1:20" ht="48.75" customHeight="1" x14ac:dyDescent="0.2">
      <c r="A292" s="11" t="str">
        <f t="shared" si="6"/>
        <v/>
      </c>
      <c r="B292" s="11" t="s">
        <v>171</v>
      </c>
      <c r="C292" s="122"/>
      <c r="D292" s="135" t="s">
        <v>30</v>
      </c>
      <c r="E292" s="136">
        <v>0</v>
      </c>
      <c r="F292" s="136">
        <v>0</v>
      </c>
      <c r="G292" s="136">
        <v>0</v>
      </c>
      <c r="H292" s="136">
        <v>0</v>
      </c>
      <c r="I292" s="136">
        <v>0</v>
      </c>
      <c r="J292" s="137">
        <v>0</v>
      </c>
      <c r="K292" s="146">
        <v>0</v>
      </c>
      <c r="L292" s="137">
        <v>0</v>
      </c>
      <c r="M292" s="137">
        <v>0</v>
      </c>
      <c r="N292" s="139">
        <v>0</v>
      </c>
      <c r="O292" s="139">
        <v>0</v>
      </c>
      <c r="P292" s="139">
        <v>0</v>
      </c>
      <c r="Q292" s="160">
        <v>0</v>
      </c>
      <c r="R292" s="160">
        <v>0</v>
      </c>
      <c r="S292" s="125"/>
      <c r="T292" s="43"/>
    </row>
    <row r="293" spans="1:20" ht="48.75" customHeight="1" x14ac:dyDescent="0.2">
      <c r="A293" s="11" t="str">
        <f t="shared" si="6"/>
        <v/>
      </c>
      <c r="B293" s="11" t="s">
        <v>171</v>
      </c>
      <c r="C293" s="122"/>
      <c r="D293" s="135" t="s">
        <v>29</v>
      </c>
      <c r="E293" s="136">
        <v>0</v>
      </c>
      <c r="F293" s="136">
        <v>0</v>
      </c>
      <c r="G293" s="136">
        <v>0</v>
      </c>
      <c r="H293" s="136">
        <v>0</v>
      </c>
      <c r="I293" s="136">
        <v>0</v>
      </c>
      <c r="J293" s="137">
        <v>0</v>
      </c>
      <c r="K293" s="146">
        <v>0</v>
      </c>
      <c r="L293" s="137">
        <v>0</v>
      </c>
      <c r="M293" s="137">
        <v>0</v>
      </c>
      <c r="N293" s="139">
        <v>0</v>
      </c>
      <c r="O293" s="139">
        <v>0</v>
      </c>
      <c r="P293" s="139">
        <v>0</v>
      </c>
      <c r="Q293" s="160">
        <v>0</v>
      </c>
      <c r="R293" s="160">
        <v>0</v>
      </c>
      <c r="S293" s="125"/>
      <c r="T293" s="43"/>
    </row>
    <row r="294" spans="1:20" ht="48.75" customHeight="1" x14ac:dyDescent="0.2">
      <c r="A294" s="11" t="str">
        <f t="shared" si="6"/>
        <v/>
      </c>
      <c r="B294" s="11" t="s">
        <v>171</v>
      </c>
      <c r="C294" s="122"/>
      <c r="D294" s="135" t="s">
        <v>28</v>
      </c>
      <c r="E294" s="136">
        <v>0</v>
      </c>
      <c r="F294" s="136">
        <v>0</v>
      </c>
      <c r="G294" s="136">
        <v>0</v>
      </c>
      <c r="H294" s="136">
        <v>0</v>
      </c>
      <c r="I294" s="136">
        <v>0</v>
      </c>
      <c r="J294" s="137">
        <v>0</v>
      </c>
      <c r="K294" s="146">
        <v>0</v>
      </c>
      <c r="L294" s="137">
        <v>0</v>
      </c>
      <c r="M294" s="137">
        <v>0</v>
      </c>
      <c r="N294" s="139">
        <v>0</v>
      </c>
      <c r="O294" s="139">
        <v>0</v>
      </c>
      <c r="P294" s="139">
        <v>0</v>
      </c>
      <c r="Q294" s="160">
        <v>0</v>
      </c>
      <c r="R294" s="160">
        <v>0</v>
      </c>
      <c r="S294" s="125"/>
      <c r="T294" s="43"/>
    </row>
    <row r="295" spans="1:20" ht="48.75" customHeight="1" x14ac:dyDescent="0.2">
      <c r="A295" s="11" t="str">
        <f t="shared" si="6"/>
        <v/>
      </c>
      <c r="B295" s="11" t="s">
        <v>171</v>
      </c>
      <c r="C295" s="122"/>
      <c r="D295" s="135" t="s">
        <v>27</v>
      </c>
      <c r="E295" s="136">
        <v>0</v>
      </c>
      <c r="F295" s="136">
        <v>0</v>
      </c>
      <c r="G295" s="136">
        <v>0</v>
      </c>
      <c r="H295" s="136">
        <v>0</v>
      </c>
      <c r="I295" s="136">
        <v>0</v>
      </c>
      <c r="J295" s="137">
        <v>0</v>
      </c>
      <c r="K295" s="146">
        <v>0</v>
      </c>
      <c r="L295" s="137">
        <v>0</v>
      </c>
      <c r="M295" s="137">
        <v>0</v>
      </c>
      <c r="N295" s="139">
        <v>0</v>
      </c>
      <c r="O295" s="139">
        <v>0</v>
      </c>
      <c r="P295" s="139">
        <v>0</v>
      </c>
      <c r="Q295" s="160">
        <v>0</v>
      </c>
      <c r="R295" s="160">
        <v>0</v>
      </c>
      <c r="S295" s="125"/>
      <c r="T295" s="43"/>
    </row>
    <row r="296" spans="1:20" ht="48.75" customHeight="1" x14ac:dyDescent="0.2">
      <c r="A296" s="11" t="str">
        <f t="shared" si="6"/>
        <v/>
      </c>
      <c r="B296" s="11" t="s">
        <v>171</v>
      </c>
      <c r="C296" s="122"/>
      <c r="D296" s="135" t="s">
        <v>26</v>
      </c>
      <c r="E296" s="136">
        <v>0</v>
      </c>
      <c r="F296" s="136">
        <v>0</v>
      </c>
      <c r="G296" s="136">
        <v>0</v>
      </c>
      <c r="H296" s="136">
        <v>0</v>
      </c>
      <c r="I296" s="136">
        <v>0</v>
      </c>
      <c r="J296" s="137">
        <v>0</v>
      </c>
      <c r="K296" s="146">
        <v>0</v>
      </c>
      <c r="L296" s="137">
        <v>0</v>
      </c>
      <c r="M296" s="137">
        <v>0</v>
      </c>
      <c r="N296" s="139">
        <v>0</v>
      </c>
      <c r="O296" s="139">
        <v>0</v>
      </c>
      <c r="P296" s="139">
        <v>0</v>
      </c>
      <c r="Q296" s="160">
        <v>0</v>
      </c>
      <c r="R296" s="160">
        <v>0</v>
      </c>
      <c r="S296" s="125"/>
      <c r="T296" s="43"/>
    </row>
    <row r="297" spans="1:20" ht="48.75" customHeight="1" x14ac:dyDescent="0.2">
      <c r="A297" s="11" t="str">
        <f t="shared" si="6"/>
        <v/>
      </c>
      <c r="B297" s="11" t="s">
        <v>171</v>
      </c>
      <c r="C297" s="122"/>
      <c r="D297" s="135" t="s">
        <v>25</v>
      </c>
      <c r="E297" s="136">
        <v>0</v>
      </c>
      <c r="F297" s="136">
        <v>0</v>
      </c>
      <c r="G297" s="136">
        <v>0</v>
      </c>
      <c r="H297" s="136">
        <v>0</v>
      </c>
      <c r="I297" s="136">
        <v>0</v>
      </c>
      <c r="J297" s="137">
        <v>0</v>
      </c>
      <c r="K297" s="146">
        <v>0</v>
      </c>
      <c r="L297" s="137">
        <v>0</v>
      </c>
      <c r="M297" s="137">
        <v>0</v>
      </c>
      <c r="N297" s="139">
        <v>0</v>
      </c>
      <c r="O297" s="139">
        <v>0</v>
      </c>
      <c r="P297" s="139">
        <v>0</v>
      </c>
      <c r="Q297" s="160">
        <v>0</v>
      </c>
      <c r="R297" s="160">
        <v>0</v>
      </c>
      <c r="S297" s="125"/>
      <c r="T297" s="43"/>
    </row>
    <row r="298" spans="1:20" ht="48.75" customHeight="1" x14ac:dyDescent="0.2">
      <c r="A298" s="11" t="str">
        <f t="shared" si="6"/>
        <v/>
      </c>
      <c r="B298" s="11" t="s">
        <v>171</v>
      </c>
      <c r="C298" s="122"/>
      <c r="D298" s="135" t="s">
        <v>24</v>
      </c>
      <c r="E298" s="136">
        <v>0</v>
      </c>
      <c r="F298" s="136">
        <v>0</v>
      </c>
      <c r="G298" s="136">
        <v>0</v>
      </c>
      <c r="H298" s="136">
        <v>0</v>
      </c>
      <c r="I298" s="136">
        <v>0</v>
      </c>
      <c r="J298" s="137">
        <v>0</v>
      </c>
      <c r="K298" s="146">
        <v>0</v>
      </c>
      <c r="L298" s="137">
        <v>0</v>
      </c>
      <c r="M298" s="137">
        <v>0</v>
      </c>
      <c r="N298" s="139">
        <v>0</v>
      </c>
      <c r="O298" s="139">
        <v>0</v>
      </c>
      <c r="P298" s="139">
        <v>0</v>
      </c>
      <c r="Q298" s="160">
        <v>0</v>
      </c>
      <c r="R298" s="160">
        <v>0</v>
      </c>
      <c r="S298" s="125"/>
      <c r="T298" s="43"/>
    </row>
    <row r="299" spans="1:20" ht="48.75" customHeight="1" x14ac:dyDescent="0.2">
      <c r="A299" s="11" t="str">
        <f t="shared" si="6"/>
        <v/>
      </c>
      <c r="B299" s="11" t="s">
        <v>171</v>
      </c>
      <c r="C299" s="122"/>
      <c r="D299" s="135" t="s">
        <v>23</v>
      </c>
      <c r="E299" s="136">
        <v>0</v>
      </c>
      <c r="F299" s="136">
        <v>0</v>
      </c>
      <c r="G299" s="136">
        <v>0</v>
      </c>
      <c r="H299" s="136">
        <v>0</v>
      </c>
      <c r="I299" s="136">
        <v>0</v>
      </c>
      <c r="J299" s="137">
        <v>0</v>
      </c>
      <c r="K299" s="146">
        <v>0</v>
      </c>
      <c r="L299" s="137">
        <v>0</v>
      </c>
      <c r="M299" s="137">
        <v>0</v>
      </c>
      <c r="N299" s="139">
        <v>0</v>
      </c>
      <c r="O299" s="139">
        <v>0</v>
      </c>
      <c r="P299" s="139">
        <v>0</v>
      </c>
      <c r="Q299" s="160">
        <v>0</v>
      </c>
      <c r="R299" s="160">
        <v>0</v>
      </c>
      <c r="S299" s="125"/>
      <c r="T299" s="43"/>
    </row>
    <row r="300" spans="1:20" ht="48.75" customHeight="1" x14ac:dyDescent="0.2">
      <c r="A300" s="11" t="str">
        <f t="shared" si="6"/>
        <v/>
      </c>
      <c r="B300" s="11" t="s">
        <v>171</v>
      </c>
      <c r="C300" s="122"/>
      <c r="D300" s="135" t="s">
        <v>22</v>
      </c>
      <c r="E300" s="136">
        <v>0</v>
      </c>
      <c r="F300" s="136">
        <v>0</v>
      </c>
      <c r="G300" s="136">
        <v>0</v>
      </c>
      <c r="H300" s="136">
        <v>0</v>
      </c>
      <c r="I300" s="136">
        <v>0</v>
      </c>
      <c r="J300" s="137">
        <v>0</v>
      </c>
      <c r="K300" s="146">
        <v>0</v>
      </c>
      <c r="L300" s="137">
        <v>0</v>
      </c>
      <c r="M300" s="137">
        <v>4.4700000000000004E-2</v>
      </c>
      <c r="N300" s="138">
        <v>0</v>
      </c>
      <c r="O300" s="138">
        <v>0</v>
      </c>
      <c r="P300" s="138">
        <v>0</v>
      </c>
      <c r="Q300" s="160">
        <v>0</v>
      </c>
      <c r="R300" s="160">
        <v>0</v>
      </c>
      <c r="S300" s="124"/>
      <c r="T300" s="42"/>
    </row>
    <row r="301" spans="1:20" ht="48.75" customHeight="1" x14ac:dyDescent="0.2">
      <c r="A301" s="11" t="str">
        <f t="shared" si="6"/>
        <v/>
      </c>
      <c r="B301" s="11" t="s">
        <v>171</v>
      </c>
      <c r="C301" s="122"/>
      <c r="D301" s="135" t="s">
        <v>21</v>
      </c>
      <c r="E301" s="136">
        <v>0</v>
      </c>
      <c r="F301" s="136">
        <v>0</v>
      </c>
      <c r="G301" s="136">
        <v>0</v>
      </c>
      <c r="H301" s="136">
        <v>0</v>
      </c>
      <c r="I301" s="136">
        <v>0</v>
      </c>
      <c r="J301" s="137">
        <v>0</v>
      </c>
      <c r="K301" s="146">
        <v>0</v>
      </c>
      <c r="L301" s="137">
        <v>0</v>
      </c>
      <c r="M301" s="137">
        <v>0</v>
      </c>
      <c r="N301" s="139">
        <v>0</v>
      </c>
      <c r="O301" s="139">
        <v>0</v>
      </c>
      <c r="P301" s="139">
        <v>0</v>
      </c>
      <c r="Q301" s="160">
        <v>0</v>
      </c>
      <c r="R301" s="160">
        <v>0</v>
      </c>
      <c r="S301" s="125"/>
      <c r="T301" s="43"/>
    </row>
    <row r="302" spans="1:20" ht="48.75" customHeight="1" x14ac:dyDescent="0.2">
      <c r="A302" s="11" t="str">
        <f t="shared" si="6"/>
        <v/>
      </c>
      <c r="B302" s="11" t="s">
        <v>171</v>
      </c>
      <c r="C302" s="122"/>
      <c r="D302" s="135" t="s">
        <v>20</v>
      </c>
      <c r="E302" s="136">
        <v>0</v>
      </c>
      <c r="F302" s="136">
        <v>0</v>
      </c>
      <c r="G302" s="136">
        <v>0</v>
      </c>
      <c r="H302" s="136">
        <v>0</v>
      </c>
      <c r="I302" s="136">
        <v>0</v>
      </c>
      <c r="J302" s="137">
        <v>0</v>
      </c>
      <c r="K302" s="146">
        <v>0</v>
      </c>
      <c r="L302" s="137">
        <v>0</v>
      </c>
      <c r="M302" s="137">
        <v>0</v>
      </c>
      <c r="N302" s="139">
        <v>0</v>
      </c>
      <c r="O302" s="139">
        <v>0</v>
      </c>
      <c r="P302" s="139">
        <v>0</v>
      </c>
      <c r="Q302" s="160">
        <v>0</v>
      </c>
      <c r="R302" s="160">
        <v>0</v>
      </c>
      <c r="S302" s="125"/>
      <c r="T302" s="43"/>
    </row>
    <row r="303" spans="1:20" ht="48.75" customHeight="1" x14ac:dyDescent="0.2">
      <c r="A303" s="11" t="str">
        <f t="shared" si="6"/>
        <v/>
      </c>
      <c r="B303" s="11" t="s">
        <v>171</v>
      </c>
      <c r="C303" s="122"/>
      <c r="D303" s="135" t="s">
        <v>19</v>
      </c>
      <c r="E303" s="136">
        <v>0</v>
      </c>
      <c r="F303" s="136">
        <v>0</v>
      </c>
      <c r="G303" s="136">
        <v>0</v>
      </c>
      <c r="H303" s="136">
        <v>0</v>
      </c>
      <c r="I303" s="136">
        <v>0</v>
      </c>
      <c r="J303" s="137">
        <v>0.53</v>
      </c>
      <c r="K303" s="146">
        <v>0</v>
      </c>
      <c r="L303" s="137">
        <v>0</v>
      </c>
      <c r="M303" s="137">
        <v>0</v>
      </c>
      <c r="N303" s="139">
        <v>0</v>
      </c>
      <c r="O303" s="139">
        <v>0</v>
      </c>
      <c r="P303" s="139">
        <v>0</v>
      </c>
      <c r="Q303" s="160">
        <v>0</v>
      </c>
      <c r="R303" s="160">
        <v>0</v>
      </c>
      <c r="S303" s="125"/>
      <c r="T303" s="43"/>
    </row>
    <row r="304" spans="1:20" ht="48.75" customHeight="1" x14ac:dyDescent="0.2">
      <c r="A304" s="11" t="str">
        <f t="shared" si="6"/>
        <v/>
      </c>
      <c r="B304" s="11" t="s">
        <v>171</v>
      </c>
      <c r="C304" s="122"/>
      <c r="D304" s="135" t="s">
        <v>105</v>
      </c>
      <c r="E304" s="136">
        <v>0</v>
      </c>
      <c r="F304" s="136">
        <v>0</v>
      </c>
      <c r="G304" s="136">
        <v>0</v>
      </c>
      <c r="H304" s="136">
        <v>0</v>
      </c>
      <c r="I304" s="136">
        <v>0</v>
      </c>
      <c r="J304" s="137">
        <v>0</v>
      </c>
      <c r="K304" s="146">
        <v>0</v>
      </c>
      <c r="L304" s="137">
        <v>0</v>
      </c>
      <c r="M304" s="137">
        <v>0</v>
      </c>
      <c r="N304" s="139">
        <v>0</v>
      </c>
      <c r="O304" s="139">
        <v>0</v>
      </c>
      <c r="P304" s="139">
        <v>0</v>
      </c>
      <c r="Q304" s="160">
        <v>0</v>
      </c>
      <c r="R304" s="160">
        <v>0</v>
      </c>
      <c r="S304" s="125"/>
      <c r="T304" s="43"/>
    </row>
    <row r="305" spans="1:20" ht="48.75" customHeight="1" x14ac:dyDescent="0.2">
      <c r="A305" s="11" t="str">
        <f t="shared" si="6"/>
        <v/>
      </c>
      <c r="B305" s="11" t="s">
        <v>171</v>
      </c>
      <c r="C305" s="122"/>
      <c r="D305" s="135" t="s">
        <v>18</v>
      </c>
      <c r="E305" s="136">
        <v>0</v>
      </c>
      <c r="F305" s="136">
        <v>0</v>
      </c>
      <c r="G305" s="136">
        <v>0</v>
      </c>
      <c r="H305" s="136">
        <v>0</v>
      </c>
      <c r="I305" s="136">
        <v>0</v>
      </c>
      <c r="J305" s="137">
        <v>0</v>
      </c>
      <c r="K305" s="146">
        <v>0</v>
      </c>
      <c r="L305" s="137">
        <v>0</v>
      </c>
      <c r="M305" s="137">
        <v>0</v>
      </c>
      <c r="N305" s="139">
        <v>0</v>
      </c>
      <c r="O305" s="139">
        <v>0</v>
      </c>
      <c r="P305" s="139">
        <v>0</v>
      </c>
      <c r="Q305" s="160">
        <v>0</v>
      </c>
      <c r="R305" s="160">
        <v>0</v>
      </c>
      <c r="S305" s="125"/>
      <c r="T305" s="43"/>
    </row>
    <row r="306" spans="1:20" ht="48.75" customHeight="1" x14ac:dyDescent="0.2">
      <c r="A306" s="11" t="str">
        <f t="shared" si="6"/>
        <v/>
      </c>
      <c r="B306" s="11" t="s">
        <v>171</v>
      </c>
      <c r="C306" s="122"/>
      <c r="D306" s="135" t="s">
        <v>17</v>
      </c>
      <c r="E306" s="136">
        <v>0</v>
      </c>
      <c r="F306" s="136">
        <v>0</v>
      </c>
      <c r="G306" s="136">
        <v>0</v>
      </c>
      <c r="H306" s="136">
        <v>0</v>
      </c>
      <c r="I306" s="136">
        <v>0</v>
      </c>
      <c r="J306" s="137">
        <v>0</v>
      </c>
      <c r="K306" s="146">
        <v>0</v>
      </c>
      <c r="L306" s="137">
        <v>0</v>
      </c>
      <c r="M306" s="137">
        <v>0</v>
      </c>
      <c r="N306" s="139">
        <v>0</v>
      </c>
      <c r="O306" s="139">
        <v>0</v>
      </c>
      <c r="P306" s="139">
        <v>0</v>
      </c>
      <c r="Q306" s="160">
        <v>0</v>
      </c>
      <c r="R306" s="160">
        <v>0</v>
      </c>
      <c r="S306" s="125"/>
      <c r="T306" s="43"/>
    </row>
    <row r="307" spans="1:20" ht="48.75" customHeight="1" x14ac:dyDescent="0.2">
      <c r="A307" s="11" t="str">
        <f t="shared" si="6"/>
        <v/>
      </c>
      <c r="B307" s="11" t="s">
        <v>171</v>
      </c>
      <c r="C307" s="122"/>
      <c r="D307" s="135" t="s">
        <v>16</v>
      </c>
      <c r="E307" s="136">
        <v>0</v>
      </c>
      <c r="F307" s="136">
        <v>0</v>
      </c>
      <c r="G307" s="136">
        <v>0</v>
      </c>
      <c r="H307" s="136">
        <v>0</v>
      </c>
      <c r="I307" s="136">
        <v>0</v>
      </c>
      <c r="J307" s="137">
        <v>0</v>
      </c>
      <c r="K307" s="146">
        <v>0</v>
      </c>
      <c r="L307" s="137">
        <v>0</v>
      </c>
      <c r="M307" s="137">
        <v>0</v>
      </c>
      <c r="N307" s="139">
        <v>0</v>
      </c>
      <c r="O307" s="139">
        <v>0</v>
      </c>
      <c r="P307" s="139">
        <v>0</v>
      </c>
      <c r="Q307" s="160">
        <v>0</v>
      </c>
      <c r="R307" s="160">
        <v>0</v>
      </c>
      <c r="S307" s="125"/>
      <c r="T307" s="43"/>
    </row>
    <row r="308" spans="1:20" ht="48.75" customHeight="1" x14ac:dyDescent="0.2">
      <c r="A308" s="11" t="str">
        <f t="shared" si="6"/>
        <v/>
      </c>
      <c r="B308" s="11" t="s">
        <v>171</v>
      </c>
      <c r="C308" s="122"/>
      <c r="D308" s="135" t="s">
        <v>15</v>
      </c>
      <c r="E308" s="136">
        <v>0</v>
      </c>
      <c r="F308" s="136">
        <v>0</v>
      </c>
      <c r="G308" s="136">
        <v>0</v>
      </c>
      <c r="H308" s="136">
        <v>0</v>
      </c>
      <c r="I308" s="136">
        <v>2.7260000000000003E-2</v>
      </c>
      <c r="J308" s="137">
        <v>2.6089999999999999E-2</v>
      </c>
      <c r="K308" s="146">
        <v>1E-3</v>
      </c>
      <c r="L308" s="137">
        <v>0</v>
      </c>
      <c r="M308" s="137">
        <v>1.1000000000000001E-3</v>
      </c>
      <c r="N308" s="138">
        <v>0</v>
      </c>
      <c r="O308" s="138">
        <v>0</v>
      </c>
      <c r="P308" s="138">
        <v>0</v>
      </c>
      <c r="Q308" s="160">
        <v>0</v>
      </c>
      <c r="R308" s="160">
        <v>0</v>
      </c>
      <c r="S308" s="124"/>
      <c r="T308" s="42"/>
    </row>
    <row r="309" spans="1:20" ht="48.75" customHeight="1" x14ac:dyDescent="0.2">
      <c r="A309" s="11" t="str">
        <f t="shared" si="6"/>
        <v/>
      </c>
      <c r="B309" s="11" t="s">
        <v>171</v>
      </c>
      <c r="C309" s="122"/>
      <c r="D309" s="135" t="s">
        <v>106</v>
      </c>
      <c r="E309" s="136">
        <v>0</v>
      </c>
      <c r="F309" s="136">
        <v>0</v>
      </c>
      <c r="G309" s="136">
        <v>0</v>
      </c>
      <c r="H309" s="136">
        <v>0</v>
      </c>
      <c r="I309" s="136">
        <v>0</v>
      </c>
      <c r="J309" s="137">
        <v>0.504</v>
      </c>
      <c r="K309" s="146">
        <v>0</v>
      </c>
      <c r="L309" s="137">
        <v>0</v>
      </c>
      <c r="M309" s="137">
        <v>0</v>
      </c>
      <c r="N309" s="139">
        <v>0</v>
      </c>
      <c r="O309" s="139">
        <v>0</v>
      </c>
      <c r="P309" s="139">
        <v>0</v>
      </c>
      <c r="Q309" s="160">
        <v>0</v>
      </c>
      <c r="R309" s="160">
        <v>0</v>
      </c>
      <c r="S309" s="125"/>
      <c r="T309" s="43"/>
    </row>
    <row r="310" spans="1:20" ht="48.75" customHeight="1" x14ac:dyDescent="0.2">
      <c r="A310" s="11" t="str">
        <f t="shared" si="6"/>
        <v/>
      </c>
      <c r="B310" s="11" t="s">
        <v>171</v>
      </c>
      <c r="C310" s="122"/>
      <c r="D310" s="135" t="s">
        <v>14</v>
      </c>
      <c r="E310" s="136">
        <v>0</v>
      </c>
      <c r="F310" s="136">
        <v>0</v>
      </c>
      <c r="G310" s="136">
        <v>0</v>
      </c>
      <c r="H310" s="136">
        <v>0</v>
      </c>
      <c r="I310" s="136">
        <v>0</v>
      </c>
      <c r="J310" s="137">
        <v>0</v>
      </c>
      <c r="K310" s="146">
        <v>0</v>
      </c>
      <c r="L310" s="137">
        <v>0</v>
      </c>
      <c r="M310" s="137">
        <v>0</v>
      </c>
      <c r="N310" s="139">
        <v>0</v>
      </c>
      <c r="O310" s="139">
        <v>0</v>
      </c>
      <c r="P310" s="139">
        <v>0</v>
      </c>
      <c r="Q310" s="160">
        <v>0</v>
      </c>
      <c r="R310" s="160">
        <v>0</v>
      </c>
      <c r="S310" s="125"/>
      <c r="T310" s="43"/>
    </row>
    <row r="311" spans="1:20" ht="48.75" customHeight="1" x14ac:dyDescent="0.2">
      <c r="A311" s="11" t="str">
        <f t="shared" si="6"/>
        <v/>
      </c>
      <c r="B311" s="11" t="s">
        <v>171</v>
      </c>
      <c r="C311" s="122"/>
      <c r="D311" s="135" t="s">
        <v>13</v>
      </c>
      <c r="E311" s="136">
        <v>0</v>
      </c>
      <c r="F311" s="136">
        <v>0</v>
      </c>
      <c r="G311" s="136">
        <v>0</v>
      </c>
      <c r="H311" s="136">
        <v>0</v>
      </c>
      <c r="I311" s="136">
        <v>0</v>
      </c>
      <c r="J311" s="137">
        <v>0</v>
      </c>
      <c r="K311" s="146">
        <v>0</v>
      </c>
      <c r="L311" s="137">
        <v>0</v>
      </c>
      <c r="M311" s="137">
        <v>0</v>
      </c>
      <c r="N311" s="139">
        <v>0</v>
      </c>
      <c r="O311" s="139">
        <v>0</v>
      </c>
      <c r="P311" s="139">
        <v>0</v>
      </c>
      <c r="Q311" s="160">
        <v>0</v>
      </c>
      <c r="R311" s="160">
        <v>0</v>
      </c>
      <c r="S311" s="125"/>
      <c r="T311" s="43"/>
    </row>
    <row r="312" spans="1:20" ht="48.75" customHeight="1" x14ac:dyDescent="0.2">
      <c r="A312" s="11" t="str">
        <f t="shared" si="6"/>
        <v/>
      </c>
      <c r="B312" s="11" t="s">
        <v>171</v>
      </c>
      <c r="C312" s="122"/>
      <c r="D312" s="135" t="s">
        <v>12</v>
      </c>
      <c r="E312" s="136">
        <v>0</v>
      </c>
      <c r="F312" s="136">
        <v>0</v>
      </c>
      <c r="G312" s="136">
        <v>0</v>
      </c>
      <c r="H312" s="136">
        <v>0</v>
      </c>
      <c r="I312" s="136">
        <v>0</v>
      </c>
      <c r="J312" s="137">
        <v>0.17799999999999999</v>
      </c>
      <c r="K312" s="146">
        <v>0</v>
      </c>
      <c r="L312" s="137">
        <v>1E-3</v>
      </c>
      <c r="M312" s="137">
        <v>1E-3</v>
      </c>
      <c r="N312" s="138">
        <v>0</v>
      </c>
      <c r="O312" s="138">
        <v>0.3</v>
      </c>
      <c r="P312" s="138">
        <v>0</v>
      </c>
      <c r="Q312" s="160">
        <v>0</v>
      </c>
      <c r="R312" s="160">
        <v>398.2</v>
      </c>
      <c r="S312" s="124"/>
      <c r="T312" s="42"/>
    </row>
    <row r="313" spans="1:20" ht="48.75" customHeight="1" x14ac:dyDescent="0.2">
      <c r="A313" s="11" t="str">
        <f t="shared" si="6"/>
        <v/>
      </c>
      <c r="B313" s="11" t="s">
        <v>171</v>
      </c>
      <c r="C313" s="122"/>
      <c r="D313" s="135" t="s">
        <v>11</v>
      </c>
      <c r="E313" s="136">
        <v>0</v>
      </c>
      <c r="F313" s="136">
        <v>0</v>
      </c>
      <c r="G313" s="136">
        <v>0</v>
      </c>
      <c r="H313" s="136">
        <v>0</v>
      </c>
      <c r="I313" s="136">
        <v>0</v>
      </c>
      <c r="J313" s="137">
        <v>0</v>
      </c>
      <c r="K313" s="146">
        <v>0</v>
      </c>
      <c r="L313" s="137">
        <v>0</v>
      </c>
      <c r="M313" s="137">
        <v>0</v>
      </c>
      <c r="N313" s="139">
        <v>0</v>
      </c>
      <c r="O313" s="139">
        <v>0</v>
      </c>
      <c r="P313" s="139">
        <v>0</v>
      </c>
      <c r="Q313" s="160">
        <v>0</v>
      </c>
      <c r="R313" s="160">
        <v>0</v>
      </c>
      <c r="S313" s="125"/>
      <c r="T313" s="43"/>
    </row>
    <row r="314" spans="1:20" ht="48.75" customHeight="1" x14ac:dyDescent="0.2">
      <c r="A314" s="11" t="str">
        <f t="shared" si="6"/>
        <v/>
      </c>
      <c r="B314" s="11" t="s">
        <v>171</v>
      </c>
      <c r="C314" s="122"/>
      <c r="D314" s="135" t="s">
        <v>10</v>
      </c>
      <c r="E314" s="136">
        <v>0</v>
      </c>
      <c r="F314" s="136">
        <v>0</v>
      </c>
      <c r="G314" s="136">
        <v>0</v>
      </c>
      <c r="H314" s="136">
        <v>0</v>
      </c>
      <c r="I314" s="136">
        <v>0</v>
      </c>
      <c r="J314" s="137">
        <v>0</v>
      </c>
      <c r="K314" s="146">
        <v>0</v>
      </c>
      <c r="L314" s="137">
        <v>0</v>
      </c>
      <c r="M314" s="137">
        <v>0</v>
      </c>
      <c r="N314" s="139">
        <v>0</v>
      </c>
      <c r="O314" s="139">
        <v>0</v>
      </c>
      <c r="P314" s="139">
        <v>0</v>
      </c>
      <c r="Q314" s="160">
        <v>0</v>
      </c>
      <c r="R314" s="160">
        <v>0</v>
      </c>
      <c r="S314" s="125"/>
      <c r="T314" s="43"/>
    </row>
    <row r="315" spans="1:20" ht="48.75" customHeight="1" x14ac:dyDescent="0.2">
      <c r="A315" s="11" t="str">
        <f t="shared" si="6"/>
        <v/>
      </c>
      <c r="B315" s="11" t="s">
        <v>171</v>
      </c>
      <c r="C315" s="122"/>
      <c r="D315" s="135" t="s">
        <v>9</v>
      </c>
      <c r="E315" s="136">
        <v>0</v>
      </c>
      <c r="F315" s="136">
        <v>0</v>
      </c>
      <c r="G315" s="136">
        <v>3.67</v>
      </c>
      <c r="H315" s="136">
        <v>0</v>
      </c>
      <c r="I315" s="136">
        <v>0</v>
      </c>
      <c r="J315" s="137">
        <v>0</v>
      </c>
      <c r="K315" s="146">
        <v>0</v>
      </c>
      <c r="L315" s="137">
        <v>0</v>
      </c>
      <c r="M315" s="137">
        <v>0</v>
      </c>
      <c r="N315" s="139">
        <v>0</v>
      </c>
      <c r="O315" s="139">
        <v>0</v>
      </c>
      <c r="P315" s="139">
        <v>0</v>
      </c>
      <c r="Q315" s="160">
        <v>0</v>
      </c>
      <c r="R315" s="160">
        <v>0</v>
      </c>
      <c r="S315" s="125"/>
      <c r="T315" s="43"/>
    </row>
    <row r="316" spans="1:20" ht="48.75" customHeight="1" x14ac:dyDescent="0.2">
      <c r="A316" s="11" t="str">
        <f t="shared" si="6"/>
        <v/>
      </c>
      <c r="B316" s="11" t="s">
        <v>171</v>
      </c>
      <c r="C316" s="122"/>
      <c r="D316" s="135" t="s">
        <v>8</v>
      </c>
      <c r="E316" s="136">
        <v>0</v>
      </c>
      <c r="F316" s="136">
        <v>0</v>
      </c>
      <c r="G316" s="136">
        <v>0</v>
      </c>
      <c r="H316" s="136">
        <v>0</v>
      </c>
      <c r="I316" s="136">
        <v>0</v>
      </c>
      <c r="J316" s="137">
        <v>0</v>
      </c>
      <c r="K316" s="146">
        <v>0</v>
      </c>
      <c r="L316" s="137">
        <v>0</v>
      </c>
      <c r="M316" s="137">
        <v>0</v>
      </c>
      <c r="N316" s="139">
        <v>0</v>
      </c>
      <c r="O316" s="139">
        <v>0</v>
      </c>
      <c r="P316" s="139">
        <v>0</v>
      </c>
      <c r="Q316" s="160">
        <v>0</v>
      </c>
      <c r="R316" s="160">
        <v>0</v>
      </c>
      <c r="S316" s="125"/>
      <c r="T316" s="43"/>
    </row>
    <row r="317" spans="1:20" ht="48.75" customHeight="1" x14ac:dyDescent="0.2">
      <c r="A317" s="11" t="str">
        <f t="shared" si="6"/>
        <v/>
      </c>
      <c r="B317" s="11" t="s">
        <v>171</v>
      </c>
      <c r="C317" s="122"/>
      <c r="D317" s="135" t="s">
        <v>7</v>
      </c>
      <c r="E317" s="136">
        <v>0</v>
      </c>
      <c r="F317" s="136">
        <v>0</v>
      </c>
      <c r="G317" s="136">
        <v>0</v>
      </c>
      <c r="H317" s="136">
        <v>0</v>
      </c>
      <c r="I317" s="136">
        <v>0</v>
      </c>
      <c r="J317" s="137">
        <v>0</v>
      </c>
      <c r="K317" s="146">
        <v>0</v>
      </c>
      <c r="L317" s="137">
        <v>0</v>
      </c>
      <c r="M317" s="137">
        <v>0</v>
      </c>
      <c r="N317" s="139">
        <v>0</v>
      </c>
      <c r="O317" s="139">
        <v>0</v>
      </c>
      <c r="P317" s="139">
        <v>0</v>
      </c>
      <c r="Q317" s="160">
        <v>0</v>
      </c>
      <c r="R317" s="160">
        <v>0</v>
      </c>
      <c r="S317" s="125"/>
      <c r="T317" s="43"/>
    </row>
    <row r="318" spans="1:20" ht="48.75" customHeight="1" x14ac:dyDescent="0.2">
      <c r="A318" s="11" t="str">
        <f t="shared" si="6"/>
        <v/>
      </c>
      <c r="B318" s="11" t="s">
        <v>171</v>
      </c>
      <c r="C318" s="122"/>
      <c r="D318" s="135" t="s">
        <v>6</v>
      </c>
      <c r="E318" s="136">
        <v>0</v>
      </c>
      <c r="F318" s="136">
        <v>0</v>
      </c>
      <c r="G318" s="136">
        <v>0</v>
      </c>
      <c r="H318" s="136">
        <v>0</v>
      </c>
      <c r="I318" s="136">
        <v>0</v>
      </c>
      <c r="J318" s="137">
        <v>0</v>
      </c>
      <c r="K318" s="146">
        <v>3.25</v>
      </c>
      <c r="L318" s="137">
        <v>0</v>
      </c>
      <c r="M318" s="137">
        <v>0</v>
      </c>
      <c r="N318" s="139">
        <v>0</v>
      </c>
      <c r="O318" s="139">
        <v>0</v>
      </c>
      <c r="P318" s="139">
        <v>0</v>
      </c>
      <c r="Q318" s="160">
        <v>0</v>
      </c>
      <c r="R318" s="160">
        <v>0</v>
      </c>
      <c r="S318" s="125"/>
      <c r="T318" s="43"/>
    </row>
    <row r="319" spans="1:20" ht="48.75" customHeight="1" x14ac:dyDescent="0.2">
      <c r="A319" s="11" t="str">
        <f t="shared" si="6"/>
        <v/>
      </c>
      <c r="B319" s="11" t="s">
        <v>171</v>
      </c>
      <c r="C319" s="122"/>
      <c r="D319" s="135" t="s">
        <v>5</v>
      </c>
      <c r="E319" s="136">
        <v>0</v>
      </c>
      <c r="F319" s="136">
        <v>0</v>
      </c>
      <c r="G319" s="136">
        <v>0</v>
      </c>
      <c r="H319" s="136">
        <v>0</v>
      </c>
      <c r="I319" s="136">
        <v>0</v>
      </c>
      <c r="J319" s="137">
        <v>1.0000000000000001E-5</v>
      </c>
      <c r="K319" s="146">
        <v>1.0000000000000001E-5</v>
      </c>
      <c r="L319" s="137">
        <v>0</v>
      </c>
      <c r="M319" s="137">
        <v>0</v>
      </c>
      <c r="N319" s="139">
        <v>0</v>
      </c>
      <c r="O319" s="139">
        <v>0</v>
      </c>
      <c r="P319" s="139">
        <v>0.3</v>
      </c>
      <c r="Q319" s="160">
        <v>0</v>
      </c>
      <c r="R319" s="160">
        <v>0</v>
      </c>
      <c r="S319" s="125"/>
      <c r="T319" s="43"/>
    </row>
    <row r="320" spans="1:20" ht="48.75" customHeight="1" x14ac:dyDescent="0.2">
      <c r="A320" s="11" t="str">
        <f t="shared" si="6"/>
        <v/>
      </c>
      <c r="B320" s="11" t="s">
        <v>171</v>
      </c>
      <c r="C320" s="122"/>
      <c r="D320" s="135" t="s">
        <v>4</v>
      </c>
      <c r="E320" s="136">
        <v>0</v>
      </c>
      <c r="F320" s="136">
        <v>0</v>
      </c>
      <c r="G320" s="136">
        <v>0</v>
      </c>
      <c r="H320" s="136">
        <v>0</v>
      </c>
      <c r="I320" s="136">
        <v>0</v>
      </c>
      <c r="J320" s="137">
        <v>0</v>
      </c>
      <c r="K320" s="146">
        <v>0</v>
      </c>
      <c r="L320" s="137">
        <v>0</v>
      </c>
      <c r="M320" s="137">
        <v>0</v>
      </c>
      <c r="N320" s="139">
        <v>0</v>
      </c>
      <c r="O320" s="139">
        <v>0</v>
      </c>
      <c r="P320" s="139">
        <v>0</v>
      </c>
      <c r="Q320" s="160">
        <v>0</v>
      </c>
      <c r="R320" s="160">
        <v>0</v>
      </c>
      <c r="S320" s="125"/>
      <c r="T320" s="43"/>
    </row>
    <row r="321" spans="1:21" ht="48.75" customHeight="1" x14ac:dyDescent="0.2">
      <c r="A321" s="11" t="str">
        <f t="shared" si="6"/>
        <v/>
      </c>
      <c r="B321" s="11" t="s">
        <v>171</v>
      </c>
      <c r="C321" s="122"/>
      <c r="D321" s="135" t="s">
        <v>3</v>
      </c>
      <c r="E321" s="136">
        <v>0</v>
      </c>
      <c r="F321" s="136">
        <v>0</v>
      </c>
      <c r="G321" s="136">
        <v>0</v>
      </c>
      <c r="H321" s="136">
        <v>0</v>
      </c>
      <c r="I321" s="136">
        <v>0</v>
      </c>
      <c r="J321" s="137">
        <v>0</v>
      </c>
      <c r="K321" s="146">
        <v>0</v>
      </c>
      <c r="L321" s="137">
        <v>0</v>
      </c>
      <c r="M321" s="137">
        <v>0</v>
      </c>
      <c r="N321" s="139">
        <v>0</v>
      </c>
      <c r="O321" s="139">
        <v>0</v>
      </c>
      <c r="P321" s="139">
        <v>0</v>
      </c>
      <c r="Q321" s="160">
        <v>0</v>
      </c>
      <c r="R321" s="160">
        <v>0</v>
      </c>
      <c r="S321" s="125"/>
      <c r="T321" s="43"/>
    </row>
    <row r="322" spans="1:21" ht="48.75" customHeight="1" thickBot="1" x14ac:dyDescent="0.25">
      <c r="A322" s="11" t="str">
        <f t="shared" si="6"/>
        <v/>
      </c>
      <c r="B322" s="11" t="s">
        <v>171</v>
      </c>
      <c r="C322" s="122"/>
      <c r="D322" s="162" t="s">
        <v>2</v>
      </c>
      <c r="E322" s="163">
        <v>0</v>
      </c>
      <c r="F322" s="163">
        <v>0</v>
      </c>
      <c r="G322" s="163">
        <v>0</v>
      </c>
      <c r="H322" s="163">
        <v>0</v>
      </c>
      <c r="I322" s="163">
        <v>0</v>
      </c>
      <c r="J322" s="164">
        <v>0</v>
      </c>
      <c r="K322" s="168">
        <v>0</v>
      </c>
      <c r="L322" s="164">
        <v>0</v>
      </c>
      <c r="M322" s="164">
        <v>0</v>
      </c>
      <c r="N322" s="169">
        <v>0</v>
      </c>
      <c r="O322" s="169">
        <v>0</v>
      </c>
      <c r="P322" s="169">
        <v>0</v>
      </c>
      <c r="Q322" s="160">
        <v>0</v>
      </c>
      <c r="R322" s="160">
        <v>0</v>
      </c>
      <c r="S322" s="125"/>
      <c r="T322" s="43"/>
    </row>
    <row r="323" spans="1:21" ht="48.75" customHeight="1" thickBot="1" x14ac:dyDescent="0.25">
      <c r="A323" s="11" t="str">
        <f t="shared" si="6"/>
        <v/>
      </c>
      <c r="C323" s="122"/>
      <c r="D323" s="166" t="s">
        <v>113</v>
      </c>
      <c r="E323" s="167">
        <f>SUM(E219:E322)</f>
        <v>8.46706</v>
      </c>
      <c r="F323" s="167">
        <f t="shared" ref="F323:N323" si="7">SUM(F219:F322)</f>
        <v>664.98460000000011</v>
      </c>
      <c r="G323" s="167">
        <f t="shared" si="7"/>
        <v>619.45339999999987</v>
      </c>
      <c r="H323" s="167">
        <f t="shared" si="7"/>
        <v>33.55424</v>
      </c>
      <c r="I323" s="167">
        <f t="shared" si="7"/>
        <v>133.45616000000001</v>
      </c>
      <c r="J323" s="167">
        <f t="shared" si="7"/>
        <v>154.20264999999998</v>
      </c>
      <c r="K323" s="167">
        <f t="shared" si="7"/>
        <v>226.52340000000007</v>
      </c>
      <c r="L323" s="167">
        <f t="shared" si="7"/>
        <v>62.273049999999998</v>
      </c>
      <c r="M323" s="167">
        <f t="shared" si="7"/>
        <v>71.619929999999982</v>
      </c>
      <c r="N323" s="167">
        <f t="shared" si="7"/>
        <v>69.599999999999994</v>
      </c>
      <c r="O323" s="167">
        <f>SUM(O219:O322)</f>
        <v>55.1</v>
      </c>
      <c r="P323" s="167">
        <f>SUM(P219:P322)</f>
        <v>25.400000000000002</v>
      </c>
      <c r="Q323" s="167">
        <f>SUM(Q219:Q322)</f>
        <v>43.800000000000004</v>
      </c>
      <c r="R323" s="167">
        <f>SUM(R219:R322)</f>
        <v>417</v>
      </c>
      <c r="S323" s="126"/>
      <c r="T323" s="44"/>
      <c r="U323" s="34"/>
    </row>
    <row r="324" spans="1:21" ht="62.25" customHeight="1" thickBot="1" x14ac:dyDescent="0.25">
      <c r="A324" s="11" t="str">
        <f t="shared" si="6"/>
        <v/>
      </c>
      <c r="B324" s="11" t="s">
        <v>172</v>
      </c>
      <c r="C324" s="122"/>
      <c r="D324" s="155" t="s">
        <v>114</v>
      </c>
      <c r="E324" s="156"/>
      <c r="F324" s="156"/>
      <c r="G324" s="156"/>
      <c r="H324" s="156"/>
      <c r="I324" s="156"/>
      <c r="J324" s="173"/>
      <c r="K324" s="174"/>
      <c r="L324" s="173"/>
      <c r="M324" s="173"/>
      <c r="N324" s="159"/>
      <c r="O324" s="159"/>
      <c r="P324" s="159"/>
      <c r="Q324" s="159"/>
      <c r="R324" s="159"/>
      <c r="S324" s="126"/>
      <c r="T324" s="44"/>
    </row>
    <row r="325" spans="1:21" ht="48.75" customHeight="1" x14ac:dyDescent="0.2">
      <c r="A325" s="11" t="str">
        <f t="shared" si="6"/>
        <v/>
      </c>
      <c r="B325" s="11" t="s">
        <v>172</v>
      </c>
      <c r="C325" s="122"/>
      <c r="D325" s="150" t="s">
        <v>100</v>
      </c>
      <c r="E325" s="151">
        <v>0.10199999999999999</v>
      </c>
      <c r="F325" s="151">
        <v>0.68328</v>
      </c>
      <c r="G325" s="151">
        <v>0.628</v>
      </c>
      <c r="H325" s="151">
        <v>4.0845500000000001</v>
      </c>
      <c r="I325" s="151">
        <v>1.2156500000000001</v>
      </c>
      <c r="J325" s="152">
        <v>2.3685499999999999</v>
      </c>
      <c r="K325" s="153">
        <v>13.934790000000001</v>
      </c>
      <c r="L325" s="152">
        <v>15.484170000000001</v>
      </c>
      <c r="M325" s="152">
        <v>2.3109600000000001</v>
      </c>
      <c r="N325" s="160">
        <v>0.9</v>
      </c>
      <c r="O325" s="160">
        <v>0.4</v>
      </c>
      <c r="P325" s="160">
        <v>0.3</v>
      </c>
      <c r="Q325" s="160">
        <v>0</v>
      </c>
      <c r="R325" s="160">
        <v>0</v>
      </c>
      <c r="S325" s="124"/>
      <c r="T325" s="42"/>
    </row>
    <row r="326" spans="1:21" ht="48.75" customHeight="1" x14ac:dyDescent="0.2">
      <c r="A326" s="11" t="str">
        <f t="shared" si="6"/>
        <v/>
      </c>
      <c r="B326" s="11" t="s">
        <v>172</v>
      </c>
      <c r="C326" s="122"/>
      <c r="D326" s="135" t="s">
        <v>99</v>
      </c>
      <c r="E326" s="136">
        <v>0</v>
      </c>
      <c r="F326" s="136">
        <v>0</v>
      </c>
      <c r="G326" s="136">
        <v>0</v>
      </c>
      <c r="H326" s="136">
        <v>0</v>
      </c>
      <c r="I326" s="136">
        <v>0.36199999999999999</v>
      </c>
      <c r="J326" s="137">
        <v>0</v>
      </c>
      <c r="K326" s="146">
        <v>0</v>
      </c>
      <c r="L326" s="137">
        <v>0</v>
      </c>
      <c r="M326" s="137">
        <v>0</v>
      </c>
      <c r="N326" s="139">
        <v>0</v>
      </c>
      <c r="O326" s="139">
        <v>0</v>
      </c>
      <c r="P326" s="139">
        <v>0</v>
      </c>
      <c r="Q326" s="160">
        <v>0</v>
      </c>
      <c r="R326" s="160">
        <v>0</v>
      </c>
      <c r="S326" s="125"/>
      <c r="T326" s="43"/>
    </row>
    <row r="327" spans="1:21" ht="48.75" customHeight="1" x14ac:dyDescent="0.2">
      <c r="A327" s="11" t="str">
        <f t="shared" si="6"/>
        <v/>
      </c>
      <c r="B327" s="11" t="s">
        <v>172</v>
      </c>
      <c r="C327" s="122"/>
      <c r="D327" s="135" t="s">
        <v>98</v>
      </c>
      <c r="E327" s="136">
        <v>0</v>
      </c>
      <c r="F327" s="136">
        <v>0</v>
      </c>
      <c r="G327" s="136">
        <v>0</v>
      </c>
      <c r="H327" s="136">
        <v>0</v>
      </c>
      <c r="I327" s="136">
        <v>0</v>
      </c>
      <c r="J327" s="137">
        <v>0</v>
      </c>
      <c r="K327" s="146">
        <v>0</v>
      </c>
      <c r="L327" s="137">
        <v>0</v>
      </c>
      <c r="M327" s="137">
        <v>0</v>
      </c>
      <c r="N327" s="138">
        <v>0</v>
      </c>
      <c r="O327" s="138">
        <v>0</v>
      </c>
      <c r="P327" s="138">
        <v>0</v>
      </c>
      <c r="Q327" s="160">
        <v>0</v>
      </c>
      <c r="R327" s="160">
        <v>0</v>
      </c>
      <c r="S327" s="124"/>
      <c r="T327" s="42"/>
    </row>
    <row r="328" spans="1:21" ht="48.75" customHeight="1" x14ac:dyDescent="0.2">
      <c r="A328" s="11" t="str">
        <f t="shared" ref="A328:A391" si="8">IF(OR(LEFT(C328,1)="Y", LEFT(C328,1)="A"),CONCATENATE(B328,"-",C328),"")</f>
        <v/>
      </c>
      <c r="B328" s="11" t="s">
        <v>172</v>
      </c>
      <c r="C328" s="122"/>
      <c r="D328" s="135" t="s">
        <v>97</v>
      </c>
      <c r="E328" s="136">
        <v>0</v>
      </c>
      <c r="F328" s="136">
        <v>0</v>
      </c>
      <c r="G328" s="136">
        <v>0</v>
      </c>
      <c r="H328" s="136">
        <v>0</v>
      </c>
      <c r="I328" s="136">
        <v>52.487000000000002</v>
      </c>
      <c r="J328" s="137">
        <v>0</v>
      </c>
      <c r="K328" s="146">
        <v>0.12479999999999999</v>
      </c>
      <c r="L328" s="137">
        <v>0.25</v>
      </c>
      <c r="M328" s="137">
        <v>0</v>
      </c>
      <c r="N328" s="139">
        <v>0</v>
      </c>
      <c r="O328" s="139">
        <v>0</v>
      </c>
      <c r="P328" s="139">
        <v>0</v>
      </c>
      <c r="Q328" s="160">
        <v>0</v>
      </c>
      <c r="R328" s="160">
        <v>0</v>
      </c>
      <c r="S328" s="125"/>
      <c r="T328" s="43"/>
    </row>
    <row r="329" spans="1:21" ht="48.75" customHeight="1" x14ac:dyDescent="0.2">
      <c r="A329" s="11" t="str">
        <f t="shared" si="8"/>
        <v/>
      </c>
      <c r="B329" s="11" t="s">
        <v>172</v>
      </c>
      <c r="C329" s="122"/>
      <c r="D329" s="135" t="s">
        <v>96</v>
      </c>
      <c r="E329" s="136">
        <v>0</v>
      </c>
      <c r="F329" s="136">
        <v>0</v>
      </c>
      <c r="G329" s="136">
        <v>0</v>
      </c>
      <c r="H329" s="136">
        <v>0</v>
      </c>
      <c r="I329" s="136">
        <v>0</v>
      </c>
      <c r="J329" s="137">
        <v>0</v>
      </c>
      <c r="K329" s="146">
        <v>0</v>
      </c>
      <c r="L329" s="137">
        <v>0</v>
      </c>
      <c r="M329" s="137">
        <v>0</v>
      </c>
      <c r="N329" s="139">
        <v>0</v>
      </c>
      <c r="O329" s="139">
        <v>0</v>
      </c>
      <c r="P329" s="139">
        <v>0</v>
      </c>
      <c r="Q329" s="160">
        <v>0</v>
      </c>
      <c r="R329" s="160">
        <v>0</v>
      </c>
      <c r="S329" s="125"/>
      <c r="T329" s="43"/>
    </row>
    <row r="330" spans="1:21" ht="48.75" customHeight="1" x14ac:dyDescent="0.2">
      <c r="A330" s="11" t="str">
        <f t="shared" si="8"/>
        <v/>
      </c>
      <c r="B330" s="11" t="s">
        <v>172</v>
      </c>
      <c r="C330" s="122"/>
      <c r="D330" s="135" t="s">
        <v>95</v>
      </c>
      <c r="E330" s="136">
        <v>0</v>
      </c>
      <c r="F330" s="136">
        <v>4.5449999999999999</v>
      </c>
      <c r="G330" s="136">
        <v>0</v>
      </c>
      <c r="H330" s="136">
        <v>0</v>
      </c>
      <c r="I330" s="136">
        <v>0</v>
      </c>
      <c r="J330" s="137">
        <v>0.01</v>
      </c>
      <c r="K330" s="146">
        <v>0.03</v>
      </c>
      <c r="L330" s="137">
        <v>0.33</v>
      </c>
      <c r="M330" s="137">
        <v>0</v>
      </c>
      <c r="N330" s="138">
        <v>0</v>
      </c>
      <c r="O330" s="138">
        <v>0</v>
      </c>
      <c r="P330" s="138">
        <v>0</v>
      </c>
      <c r="Q330" s="160">
        <v>0</v>
      </c>
      <c r="R330" s="160">
        <v>0</v>
      </c>
      <c r="S330" s="124"/>
      <c r="T330" s="42"/>
    </row>
    <row r="331" spans="1:21" ht="48.75" customHeight="1" x14ac:dyDescent="0.2">
      <c r="A331" s="11" t="str">
        <f t="shared" si="8"/>
        <v/>
      </c>
      <c r="B331" s="11" t="s">
        <v>172</v>
      </c>
      <c r="C331" s="122"/>
      <c r="D331" s="135" t="s">
        <v>94</v>
      </c>
      <c r="E331" s="136">
        <v>0</v>
      </c>
      <c r="F331" s="136">
        <v>0</v>
      </c>
      <c r="G331" s="136">
        <v>0</v>
      </c>
      <c r="H331" s="136">
        <v>0</v>
      </c>
      <c r="I331" s="136">
        <v>0</v>
      </c>
      <c r="J331" s="137">
        <v>0</v>
      </c>
      <c r="K331" s="146">
        <v>0</v>
      </c>
      <c r="L331" s="137">
        <v>0</v>
      </c>
      <c r="M331" s="137">
        <v>0</v>
      </c>
      <c r="N331" s="139">
        <v>0</v>
      </c>
      <c r="O331" s="139">
        <v>0</v>
      </c>
      <c r="P331" s="139">
        <v>0</v>
      </c>
      <c r="Q331" s="160">
        <v>0</v>
      </c>
      <c r="R331" s="160">
        <v>0</v>
      </c>
      <c r="S331" s="125"/>
      <c r="T331" s="43"/>
    </row>
    <row r="332" spans="1:21" ht="48.75" customHeight="1" x14ac:dyDescent="0.2">
      <c r="A332" s="11" t="str">
        <f t="shared" si="8"/>
        <v/>
      </c>
      <c r="B332" s="11" t="s">
        <v>172</v>
      </c>
      <c r="C332" s="122"/>
      <c r="D332" s="135" t="s">
        <v>93</v>
      </c>
      <c r="E332" s="136">
        <v>0</v>
      </c>
      <c r="F332" s="136">
        <v>2.0499999999999998</v>
      </c>
      <c r="G332" s="136">
        <v>3.5499999999999997E-2</v>
      </c>
      <c r="H332" s="136">
        <v>24.353999999999999</v>
      </c>
      <c r="I332" s="136">
        <v>0.29599999999999999</v>
      </c>
      <c r="J332" s="137">
        <v>3.867</v>
      </c>
      <c r="K332" s="146">
        <v>16.371010000000002</v>
      </c>
      <c r="L332" s="137">
        <v>0.87339</v>
      </c>
      <c r="M332" s="137">
        <v>5.9870000000000001</v>
      </c>
      <c r="N332" s="138">
        <v>0.5</v>
      </c>
      <c r="O332" s="138">
        <v>0.9</v>
      </c>
      <c r="P332" s="138">
        <v>1</v>
      </c>
      <c r="Q332" s="160">
        <v>0.1</v>
      </c>
      <c r="R332" s="160">
        <v>1.2</v>
      </c>
      <c r="S332" s="124"/>
      <c r="T332" s="42"/>
    </row>
    <row r="333" spans="1:21" ht="48.75" customHeight="1" x14ac:dyDescent="0.2">
      <c r="A333" s="11" t="str">
        <f t="shared" si="8"/>
        <v/>
      </c>
      <c r="B333" s="11" t="s">
        <v>172</v>
      </c>
      <c r="C333" s="122"/>
      <c r="D333" s="135" t="s">
        <v>92</v>
      </c>
      <c r="E333" s="136">
        <v>0</v>
      </c>
      <c r="F333" s="136">
        <v>3.28</v>
      </c>
      <c r="G333" s="136">
        <v>1.5</v>
      </c>
      <c r="H333" s="136">
        <v>1.2350000000000001</v>
      </c>
      <c r="I333" s="136">
        <v>0</v>
      </c>
      <c r="J333" s="137">
        <v>1.23116</v>
      </c>
      <c r="K333" s="146">
        <v>0.38500000000000001</v>
      </c>
      <c r="L333" s="137">
        <v>83.798000000000002</v>
      </c>
      <c r="M333" s="137">
        <v>61.310699999999997</v>
      </c>
      <c r="N333" s="138">
        <v>82.2</v>
      </c>
      <c r="O333" s="138">
        <v>0.7</v>
      </c>
      <c r="P333" s="138">
        <v>464.3</v>
      </c>
      <c r="Q333" s="160">
        <v>0</v>
      </c>
      <c r="R333" s="160">
        <v>0</v>
      </c>
      <c r="S333" s="124"/>
      <c r="T333" s="42"/>
    </row>
    <row r="334" spans="1:21" ht="48.75" customHeight="1" x14ac:dyDescent="0.2">
      <c r="A334" s="11" t="str">
        <f t="shared" si="8"/>
        <v/>
      </c>
      <c r="B334" s="11" t="s">
        <v>172</v>
      </c>
      <c r="C334" s="122"/>
      <c r="D334" s="135" t="s">
        <v>91</v>
      </c>
      <c r="E334" s="136">
        <v>0</v>
      </c>
      <c r="F334" s="136">
        <v>0</v>
      </c>
      <c r="G334" s="136">
        <v>0</v>
      </c>
      <c r="H334" s="136">
        <v>0</v>
      </c>
      <c r="I334" s="136">
        <v>0</v>
      </c>
      <c r="J334" s="137">
        <v>0</v>
      </c>
      <c r="K334" s="146">
        <v>0</v>
      </c>
      <c r="L334" s="137">
        <v>0</v>
      </c>
      <c r="M334" s="137">
        <v>0</v>
      </c>
      <c r="N334" s="139">
        <v>0</v>
      </c>
      <c r="O334" s="139">
        <v>0</v>
      </c>
      <c r="P334" s="139">
        <v>0</v>
      </c>
      <c r="Q334" s="160">
        <v>0</v>
      </c>
      <c r="R334" s="160">
        <v>0</v>
      </c>
      <c r="S334" s="125"/>
      <c r="T334" s="43"/>
    </row>
    <row r="335" spans="1:21" ht="48.75" customHeight="1" x14ac:dyDescent="0.2">
      <c r="A335" s="11" t="str">
        <f t="shared" si="8"/>
        <v/>
      </c>
      <c r="B335" s="11" t="s">
        <v>172</v>
      </c>
      <c r="C335" s="122"/>
      <c r="D335" s="135" t="s">
        <v>90</v>
      </c>
      <c r="E335" s="136">
        <v>0</v>
      </c>
      <c r="F335" s="136">
        <v>0</v>
      </c>
      <c r="G335" s="136">
        <v>0</v>
      </c>
      <c r="H335" s="136">
        <v>0</v>
      </c>
      <c r="I335" s="136">
        <v>0</v>
      </c>
      <c r="J335" s="137">
        <v>0</v>
      </c>
      <c r="K335" s="146">
        <v>0</v>
      </c>
      <c r="L335" s="137">
        <v>0</v>
      </c>
      <c r="M335" s="137">
        <v>0</v>
      </c>
      <c r="N335" s="139">
        <v>0</v>
      </c>
      <c r="O335" s="139">
        <v>0</v>
      </c>
      <c r="P335" s="139">
        <v>0</v>
      </c>
      <c r="Q335" s="160">
        <v>0</v>
      </c>
      <c r="R335" s="160">
        <v>0</v>
      </c>
      <c r="S335" s="125"/>
      <c r="T335" s="43"/>
    </row>
    <row r="336" spans="1:21" ht="48.75" customHeight="1" x14ac:dyDescent="0.2">
      <c r="A336" s="11" t="str">
        <f t="shared" si="8"/>
        <v/>
      </c>
      <c r="B336" s="11" t="s">
        <v>172</v>
      </c>
      <c r="C336" s="122"/>
      <c r="D336" s="135" t="s">
        <v>89</v>
      </c>
      <c r="E336" s="136">
        <v>0</v>
      </c>
      <c r="F336" s="136">
        <v>2.0199999999999999E-2</v>
      </c>
      <c r="G336" s="136">
        <v>4.0000000000000001E-3</v>
      </c>
      <c r="H336" s="136">
        <v>8.9999999999999993E-3</v>
      </c>
      <c r="I336" s="136">
        <v>0</v>
      </c>
      <c r="J336" s="137">
        <v>0</v>
      </c>
      <c r="K336" s="146">
        <v>3.0840000000000001</v>
      </c>
      <c r="L336" s="137">
        <v>4.8100000000000004E-2</v>
      </c>
      <c r="M336" s="137">
        <v>9.7259999999999999E-2</v>
      </c>
      <c r="N336" s="138">
        <v>1.3</v>
      </c>
      <c r="O336" s="138">
        <v>0.2</v>
      </c>
      <c r="P336" s="138">
        <v>0</v>
      </c>
      <c r="Q336" s="160">
        <v>0</v>
      </c>
      <c r="R336" s="160">
        <v>0</v>
      </c>
      <c r="S336" s="124"/>
      <c r="T336" s="42"/>
    </row>
    <row r="337" spans="1:20" ht="48.75" customHeight="1" x14ac:dyDescent="0.2">
      <c r="A337" s="11" t="str">
        <f t="shared" si="8"/>
        <v/>
      </c>
      <c r="B337" s="11" t="s">
        <v>172</v>
      </c>
      <c r="C337" s="122"/>
      <c r="D337" s="135" t="s">
        <v>88</v>
      </c>
      <c r="E337" s="136">
        <v>0</v>
      </c>
      <c r="F337" s="136">
        <v>0</v>
      </c>
      <c r="G337" s="136">
        <v>0</v>
      </c>
      <c r="H337" s="136">
        <v>0</v>
      </c>
      <c r="I337" s="136">
        <v>0</v>
      </c>
      <c r="J337" s="137">
        <v>0</v>
      </c>
      <c r="K337" s="146">
        <v>0.83399999999999996</v>
      </c>
      <c r="L337" s="137">
        <v>0</v>
      </c>
      <c r="M337" s="137">
        <v>0</v>
      </c>
      <c r="N337" s="139">
        <v>0</v>
      </c>
      <c r="O337" s="139">
        <v>0</v>
      </c>
      <c r="P337" s="139">
        <v>0</v>
      </c>
      <c r="Q337" s="160">
        <v>0</v>
      </c>
      <c r="R337" s="160">
        <v>0</v>
      </c>
      <c r="S337" s="125"/>
      <c r="T337" s="43"/>
    </row>
    <row r="338" spans="1:20" ht="48.75" customHeight="1" x14ac:dyDescent="0.2">
      <c r="A338" s="11" t="str">
        <f t="shared" si="8"/>
        <v/>
      </c>
      <c r="B338" s="11" t="s">
        <v>172</v>
      </c>
      <c r="C338" s="122"/>
      <c r="D338" s="135" t="s">
        <v>87</v>
      </c>
      <c r="E338" s="136">
        <v>0</v>
      </c>
      <c r="F338" s="136">
        <v>0</v>
      </c>
      <c r="G338" s="136">
        <v>0</v>
      </c>
      <c r="H338" s="136">
        <v>0</v>
      </c>
      <c r="I338" s="136">
        <v>2.9E-4</v>
      </c>
      <c r="J338" s="137">
        <v>0</v>
      </c>
      <c r="K338" s="146">
        <v>0.27500000000000002</v>
      </c>
      <c r="L338" s="137">
        <v>0</v>
      </c>
      <c r="M338" s="137">
        <v>1.7000000000000001E-2</v>
      </c>
      <c r="N338" s="139">
        <v>0</v>
      </c>
      <c r="O338" s="139">
        <v>0</v>
      </c>
      <c r="P338" s="139">
        <v>0</v>
      </c>
      <c r="Q338" s="160">
        <v>0</v>
      </c>
      <c r="R338" s="160">
        <v>0</v>
      </c>
      <c r="S338" s="125"/>
      <c r="T338" s="43"/>
    </row>
    <row r="339" spans="1:20" ht="48.75" customHeight="1" x14ac:dyDescent="0.2">
      <c r="A339" s="11" t="str">
        <f t="shared" si="8"/>
        <v/>
      </c>
      <c r="B339" s="11" t="s">
        <v>172</v>
      </c>
      <c r="C339" s="122"/>
      <c r="D339" s="135" t="s">
        <v>86</v>
      </c>
      <c r="E339" s="136">
        <v>0</v>
      </c>
      <c r="F339" s="136">
        <v>0</v>
      </c>
      <c r="G339" s="136">
        <v>0</v>
      </c>
      <c r="H339" s="136">
        <v>0</v>
      </c>
      <c r="I339" s="136">
        <v>1.35E-2</v>
      </c>
      <c r="J339" s="137">
        <v>6.1999999999999998E-3</v>
      </c>
      <c r="K339" s="146">
        <v>0</v>
      </c>
      <c r="L339" s="137">
        <v>0</v>
      </c>
      <c r="M339" s="137">
        <v>0</v>
      </c>
      <c r="N339" s="139">
        <v>0</v>
      </c>
      <c r="O339" s="139">
        <v>0</v>
      </c>
      <c r="P339" s="139">
        <v>0</v>
      </c>
      <c r="Q339" s="160">
        <v>0</v>
      </c>
      <c r="R339" s="160">
        <v>0</v>
      </c>
      <c r="S339" s="125"/>
      <c r="T339" s="43"/>
    </row>
    <row r="340" spans="1:20" ht="48.75" customHeight="1" x14ac:dyDescent="0.2">
      <c r="A340" s="11" t="str">
        <f t="shared" si="8"/>
        <v/>
      </c>
      <c r="B340" s="11" t="s">
        <v>172</v>
      </c>
      <c r="C340" s="122"/>
      <c r="D340" s="135" t="s">
        <v>85</v>
      </c>
      <c r="E340" s="136">
        <v>0.113</v>
      </c>
      <c r="F340" s="136">
        <v>1.4279999999999999</v>
      </c>
      <c r="G340" s="136">
        <v>5.93</v>
      </c>
      <c r="H340" s="136">
        <v>1.522</v>
      </c>
      <c r="I340" s="136">
        <v>1.0004999999999999</v>
      </c>
      <c r="J340" s="137">
        <v>1E-3</v>
      </c>
      <c r="K340" s="146">
        <v>7.7259000000000002</v>
      </c>
      <c r="L340" s="137">
        <v>0.1207</v>
      </c>
      <c r="M340" s="137">
        <v>3.3588</v>
      </c>
      <c r="N340" s="138">
        <v>0</v>
      </c>
      <c r="O340" s="138">
        <v>0</v>
      </c>
      <c r="P340" s="138">
        <v>0</v>
      </c>
      <c r="Q340" s="160">
        <v>0</v>
      </c>
      <c r="R340" s="160">
        <v>0</v>
      </c>
      <c r="S340" s="124"/>
      <c r="T340" s="42"/>
    </row>
    <row r="341" spans="1:20" ht="48.75" customHeight="1" x14ac:dyDescent="0.2">
      <c r="A341" s="11" t="str">
        <f t="shared" si="8"/>
        <v/>
      </c>
      <c r="B341" s="11" t="s">
        <v>172</v>
      </c>
      <c r="C341" s="122"/>
      <c r="D341" s="135" t="s">
        <v>84</v>
      </c>
      <c r="E341" s="136">
        <v>0</v>
      </c>
      <c r="F341" s="136">
        <v>0.157</v>
      </c>
      <c r="G341" s="136">
        <v>85.861550000000008</v>
      </c>
      <c r="H341" s="136">
        <v>10.090999999999999</v>
      </c>
      <c r="I341" s="136">
        <v>1.97454</v>
      </c>
      <c r="J341" s="137">
        <v>14.068</v>
      </c>
      <c r="K341" s="146">
        <v>27.168900000000001</v>
      </c>
      <c r="L341" s="137">
        <v>10.026</v>
      </c>
      <c r="M341" s="137">
        <v>1.0999999999999999E-2</v>
      </c>
      <c r="N341" s="138">
        <v>0</v>
      </c>
      <c r="O341" s="138">
        <v>0</v>
      </c>
      <c r="P341" s="138">
        <v>1.6</v>
      </c>
      <c r="Q341" s="160">
        <v>0</v>
      </c>
      <c r="R341" s="160">
        <v>0</v>
      </c>
      <c r="S341" s="124"/>
      <c r="T341" s="42"/>
    </row>
    <row r="342" spans="1:20" ht="48.75" customHeight="1" x14ac:dyDescent="0.2">
      <c r="A342" s="11" t="str">
        <f t="shared" si="8"/>
        <v/>
      </c>
      <c r="B342" s="11" t="s">
        <v>172</v>
      </c>
      <c r="C342" s="122"/>
      <c r="D342" s="135" t="s">
        <v>83</v>
      </c>
      <c r="E342" s="136">
        <v>6.2069999999999999</v>
      </c>
      <c r="F342" s="136">
        <v>7.35</v>
      </c>
      <c r="G342" s="136">
        <v>374.61500000000001</v>
      </c>
      <c r="H342" s="136">
        <v>0.57999999999999996</v>
      </c>
      <c r="I342" s="136">
        <v>3.4</v>
      </c>
      <c r="J342" s="137">
        <v>49.633000000000003</v>
      </c>
      <c r="K342" s="146">
        <v>10.1891</v>
      </c>
      <c r="L342" s="137">
        <v>20.717099999999999</v>
      </c>
      <c r="M342" s="137">
        <v>8.2065999999999999</v>
      </c>
      <c r="N342" s="138">
        <v>65.2</v>
      </c>
      <c r="O342" s="138">
        <v>3.2</v>
      </c>
      <c r="P342" s="138">
        <v>0.4</v>
      </c>
      <c r="Q342" s="160">
        <v>0</v>
      </c>
      <c r="R342" s="160">
        <v>0.2</v>
      </c>
      <c r="S342" s="124"/>
      <c r="T342" s="42"/>
    </row>
    <row r="343" spans="1:20" ht="48.75" customHeight="1" x14ac:dyDescent="0.2">
      <c r="A343" s="11" t="str">
        <f t="shared" si="8"/>
        <v/>
      </c>
      <c r="B343" s="11" t="s">
        <v>172</v>
      </c>
      <c r="C343" s="122"/>
      <c r="D343" s="135" t="s">
        <v>82</v>
      </c>
      <c r="E343" s="136">
        <v>0</v>
      </c>
      <c r="F343" s="136">
        <v>7.03</v>
      </c>
      <c r="G343" s="136">
        <v>0.04</v>
      </c>
      <c r="H343" s="136">
        <v>13.8226</v>
      </c>
      <c r="I343" s="136">
        <v>12.376200000000001</v>
      </c>
      <c r="J343" s="137">
        <v>13.422799999999999</v>
      </c>
      <c r="K343" s="146">
        <v>0</v>
      </c>
      <c r="L343" s="137">
        <v>0</v>
      </c>
      <c r="M343" s="137">
        <v>0</v>
      </c>
      <c r="N343" s="138">
        <v>0</v>
      </c>
      <c r="O343" s="138">
        <v>0</v>
      </c>
      <c r="P343" s="138">
        <v>0</v>
      </c>
      <c r="Q343" s="160">
        <v>0</v>
      </c>
      <c r="R343" s="160">
        <v>0</v>
      </c>
      <c r="S343" s="124"/>
      <c r="T343" s="42"/>
    </row>
    <row r="344" spans="1:20" ht="48.75" customHeight="1" x14ac:dyDescent="0.2">
      <c r="A344" s="11" t="str">
        <f t="shared" si="8"/>
        <v/>
      </c>
      <c r="B344" s="11" t="s">
        <v>172</v>
      </c>
      <c r="C344" s="122"/>
      <c r="D344" s="135" t="s">
        <v>81</v>
      </c>
      <c r="E344" s="136">
        <v>0</v>
      </c>
      <c r="F344" s="136">
        <v>0</v>
      </c>
      <c r="G344" s="136">
        <v>0</v>
      </c>
      <c r="H344" s="136">
        <v>0</v>
      </c>
      <c r="I344" s="136">
        <v>0</v>
      </c>
      <c r="J344" s="137">
        <v>0</v>
      </c>
      <c r="K344" s="146">
        <v>0</v>
      </c>
      <c r="L344" s="137">
        <v>0</v>
      </c>
      <c r="M344" s="137">
        <v>0</v>
      </c>
      <c r="N344" s="139">
        <v>0</v>
      </c>
      <c r="O344" s="139">
        <v>0</v>
      </c>
      <c r="P344" s="139">
        <v>0</v>
      </c>
      <c r="Q344" s="160">
        <v>0</v>
      </c>
      <c r="R344" s="160">
        <v>0</v>
      </c>
      <c r="S344" s="125"/>
      <c r="T344" s="43"/>
    </row>
    <row r="345" spans="1:20" ht="48.75" customHeight="1" x14ac:dyDescent="0.2">
      <c r="A345" s="11" t="str">
        <f t="shared" si="8"/>
        <v/>
      </c>
      <c r="B345" s="11" t="s">
        <v>172</v>
      </c>
      <c r="C345" s="122"/>
      <c r="D345" s="135" t="s">
        <v>80</v>
      </c>
      <c r="E345" s="136">
        <v>0</v>
      </c>
      <c r="F345" s="136">
        <v>0</v>
      </c>
      <c r="G345" s="136">
        <v>0</v>
      </c>
      <c r="H345" s="136">
        <v>0</v>
      </c>
      <c r="I345" s="136">
        <v>0</v>
      </c>
      <c r="J345" s="137">
        <v>0</v>
      </c>
      <c r="K345" s="146">
        <v>0</v>
      </c>
      <c r="L345" s="137">
        <v>0</v>
      </c>
      <c r="M345" s="137">
        <v>0</v>
      </c>
      <c r="N345" s="139">
        <v>0</v>
      </c>
      <c r="O345" s="139">
        <v>0.1</v>
      </c>
      <c r="P345" s="139">
        <v>0</v>
      </c>
      <c r="Q345" s="160">
        <v>0</v>
      </c>
      <c r="R345" s="160">
        <v>0</v>
      </c>
      <c r="S345" s="125"/>
      <c r="T345" s="43"/>
    </row>
    <row r="346" spans="1:20" ht="48.75" customHeight="1" x14ac:dyDescent="0.2">
      <c r="A346" s="11" t="str">
        <f t="shared" si="8"/>
        <v/>
      </c>
      <c r="B346" s="11" t="s">
        <v>172</v>
      </c>
      <c r="C346" s="122"/>
      <c r="D346" s="135" t="s">
        <v>79</v>
      </c>
      <c r="E346" s="136">
        <v>0</v>
      </c>
      <c r="F346" s="136">
        <v>0</v>
      </c>
      <c r="G346" s="136">
        <v>25.116409999999998</v>
      </c>
      <c r="H346" s="136">
        <v>0.91225999999999996</v>
      </c>
      <c r="I346" s="136">
        <v>1.5755399999999999</v>
      </c>
      <c r="J346" s="137">
        <v>0.37059000000000003</v>
      </c>
      <c r="K346" s="146">
        <v>0.125</v>
      </c>
      <c r="L346" s="137">
        <v>0</v>
      </c>
      <c r="M346" s="137">
        <v>0.5</v>
      </c>
      <c r="N346" s="138">
        <v>0</v>
      </c>
      <c r="O346" s="138">
        <v>1.1000000000000001</v>
      </c>
      <c r="P346" s="138">
        <v>22.9</v>
      </c>
      <c r="Q346" s="160">
        <v>0</v>
      </c>
      <c r="R346" s="160">
        <v>0.2</v>
      </c>
      <c r="S346" s="124"/>
      <c r="T346" s="42"/>
    </row>
    <row r="347" spans="1:20" ht="48.75" customHeight="1" x14ac:dyDescent="0.2">
      <c r="A347" s="11" t="str">
        <f t="shared" si="8"/>
        <v/>
      </c>
      <c r="B347" s="11" t="s">
        <v>172</v>
      </c>
      <c r="C347" s="122"/>
      <c r="D347" s="135" t="s">
        <v>78</v>
      </c>
      <c r="E347" s="136">
        <v>0</v>
      </c>
      <c r="F347" s="136">
        <v>0</v>
      </c>
      <c r="G347" s="136">
        <v>20.2179</v>
      </c>
      <c r="H347" s="136">
        <v>0</v>
      </c>
      <c r="I347" s="136">
        <v>0</v>
      </c>
      <c r="J347" s="137">
        <v>0</v>
      </c>
      <c r="K347" s="146">
        <v>0</v>
      </c>
      <c r="L347" s="137">
        <v>0</v>
      </c>
      <c r="M347" s="137">
        <v>1E-3</v>
      </c>
      <c r="N347" s="138">
        <v>0</v>
      </c>
      <c r="O347" s="138">
        <v>0</v>
      </c>
      <c r="P347" s="138">
        <v>0</v>
      </c>
      <c r="Q347" s="160">
        <v>0</v>
      </c>
      <c r="R347" s="160">
        <v>0</v>
      </c>
      <c r="S347" s="124"/>
      <c r="T347" s="42"/>
    </row>
    <row r="348" spans="1:20" ht="48.75" customHeight="1" x14ac:dyDescent="0.2">
      <c r="A348" s="11" t="str">
        <f t="shared" si="8"/>
        <v/>
      </c>
      <c r="B348" s="11" t="s">
        <v>172</v>
      </c>
      <c r="C348" s="122"/>
      <c r="D348" s="135" t="s">
        <v>77</v>
      </c>
      <c r="E348" s="136">
        <v>0</v>
      </c>
      <c r="F348" s="136">
        <v>0</v>
      </c>
      <c r="G348" s="136">
        <v>0</v>
      </c>
      <c r="H348" s="136">
        <v>0</v>
      </c>
      <c r="I348" s="136">
        <v>0</v>
      </c>
      <c r="J348" s="137">
        <v>0</v>
      </c>
      <c r="K348" s="146">
        <v>0</v>
      </c>
      <c r="L348" s="137">
        <v>0</v>
      </c>
      <c r="M348" s="137">
        <v>0</v>
      </c>
      <c r="N348" s="139">
        <v>0</v>
      </c>
      <c r="O348" s="139">
        <v>0</v>
      </c>
      <c r="P348" s="139">
        <v>0</v>
      </c>
      <c r="Q348" s="160">
        <v>0</v>
      </c>
      <c r="R348" s="160">
        <v>0</v>
      </c>
      <c r="S348" s="125"/>
      <c r="T348" s="43"/>
    </row>
    <row r="349" spans="1:20" ht="48.75" customHeight="1" x14ac:dyDescent="0.2">
      <c r="A349" s="11" t="str">
        <f t="shared" si="8"/>
        <v/>
      </c>
      <c r="B349" s="11" t="s">
        <v>172</v>
      </c>
      <c r="C349" s="122"/>
      <c r="D349" s="135" t="s">
        <v>76</v>
      </c>
      <c r="E349" s="136">
        <v>0</v>
      </c>
      <c r="F349" s="136">
        <v>0</v>
      </c>
      <c r="G349" s="136">
        <v>0</v>
      </c>
      <c r="H349" s="136">
        <v>0</v>
      </c>
      <c r="I349" s="136">
        <v>0</v>
      </c>
      <c r="J349" s="137">
        <v>0</v>
      </c>
      <c r="K349" s="146">
        <v>0</v>
      </c>
      <c r="L349" s="137">
        <v>0</v>
      </c>
      <c r="M349" s="137">
        <v>0</v>
      </c>
      <c r="N349" s="139">
        <v>0</v>
      </c>
      <c r="O349" s="139">
        <v>0</v>
      </c>
      <c r="P349" s="139">
        <v>0</v>
      </c>
      <c r="Q349" s="160">
        <v>0</v>
      </c>
      <c r="R349" s="160">
        <v>0</v>
      </c>
      <c r="S349" s="125"/>
      <c r="T349" s="43"/>
    </row>
    <row r="350" spans="1:20" ht="48.75" customHeight="1" x14ac:dyDescent="0.2">
      <c r="A350" s="11" t="str">
        <f t="shared" si="8"/>
        <v/>
      </c>
      <c r="B350" s="11" t="s">
        <v>172</v>
      </c>
      <c r="C350" s="122"/>
      <c r="D350" s="135" t="s">
        <v>75</v>
      </c>
      <c r="E350" s="136">
        <v>0</v>
      </c>
      <c r="F350" s="136">
        <v>0</v>
      </c>
      <c r="G350" s="136">
        <v>0</v>
      </c>
      <c r="H350" s="136">
        <v>0</v>
      </c>
      <c r="I350" s="136">
        <v>0</v>
      </c>
      <c r="J350" s="137">
        <v>0</v>
      </c>
      <c r="K350" s="146">
        <v>0.61399999999999999</v>
      </c>
      <c r="L350" s="137">
        <v>0</v>
      </c>
      <c r="M350" s="137">
        <v>0</v>
      </c>
      <c r="N350" s="138">
        <v>0</v>
      </c>
      <c r="O350" s="138">
        <v>0</v>
      </c>
      <c r="P350" s="138">
        <v>0</v>
      </c>
      <c r="Q350" s="160">
        <v>0</v>
      </c>
      <c r="R350" s="160">
        <v>0</v>
      </c>
      <c r="S350" s="124"/>
      <c r="T350" s="42"/>
    </row>
    <row r="351" spans="1:20" ht="48.75" customHeight="1" x14ac:dyDescent="0.2">
      <c r="A351" s="11" t="str">
        <f t="shared" si="8"/>
        <v/>
      </c>
      <c r="B351" s="11" t="s">
        <v>172</v>
      </c>
      <c r="C351" s="122"/>
      <c r="D351" s="135" t="s">
        <v>74</v>
      </c>
      <c r="E351" s="136">
        <v>0</v>
      </c>
      <c r="F351" s="136">
        <v>6.0000000000000001E-3</v>
      </c>
      <c r="G351" s="136">
        <v>0</v>
      </c>
      <c r="H351" s="136">
        <v>0</v>
      </c>
      <c r="I351" s="136">
        <v>0</v>
      </c>
      <c r="J351" s="137">
        <v>0</v>
      </c>
      <c r="K351" s="146">
        <v>0</v>
      </c>
      <c r="L351" s="137">
        <v>0</v>
      </c>
      <c r="M351" s="137">
        <v>0</v>
      </c>
      <c r="N351" s="139">
        <v>0</v>
      </c>
      <c r="O351" s="139">
        <v>0</v>
      </c>
      <c r="P351" s="139">
        <v>0</v>
      </c>
      <c r="Q351" s="160">
        <v>0</v>
      </c>
      <c r="R351" s="160">
        <v>0</v>
      </c>
      <c r="S351" s="125"/>
      <c r="T351" s="43"/>
    </row>
    <row r="352" spans="1:20" ht="48.75" customHeight="1" x14ac:dyDescent="0.2">
      <c r="A352" s="11" t="str">
        <f t="shared" si="8"/>
        <v/>
      </c>
      <c r="B352" s="11" t="s">
        <v>172</v>
      </c>
      <c r="C352" s="122"/>
      <c r="D352" s="135" t="s">
        <v>73</v>
      </c>
      <c r="E352" s="136">
        <v>0</v>
      </c>
      <c r="F352" s="136">
        <v>0</v>
      </c>
      <c r="G352" s="136">
        <v>0</v>
      </c>
      <c r="H352" s="136">
        <v>0</v>
      </c>
      <c r="I352" s="136">
        <v>0</v>
      </c>
      <c r="J352" s="137">
        <v>0</v>
      </c>
      <c r="K352" s="146">
        <v>0</v>
      </c>
      <c r="L352" s="137">
        <v>0</v>
      </c>
      <c r="M352" s="137">
        <v>0</v>
      </c>
      <c r="N352" s="139">
        <v>0</v>
      </c>
      <c r="O352" s="139">
        <v>0</v>
      </c>
      <c r="P352" s="139">
        <v>0</v>
      </c>
      <c r="Q352" s="160">
        <v>0</v>
      </c>
      <c r="R352" s="160">
        <v>0</v>
      </c>
      <c r="S352" s="125"/>
      <c r="T352" s="43"/>
    </row>
    <row r="353" spans="1:20" ht="48.75" customHeight="1" x14ac:dyDescent="0.2">
      <c r="A353" s="11" t="str">
        <f t="shared" si="8"/>
        <v/>
      </c>
      <c r="B353" s="11" t="s">
        <v>172</v>
      </c>
      <c r="C353" s="122"/>
      <c r="D353" s="135" t="s">
        <v>72</v>
      </c>
      <c r="E353" s="136">
        <v>0</v>
      </c>
      <c r="F353" s="136">
        <v>0</v>
      </c>
      <c r="G353" s="136">
        <v>0</v>
      </c>
      <c r="H353" s="136">
        <v>6.8500000000000005E-2</v>
      </c>
      <c r="I353" s="136">
        <v>0.37210000000000004</v>
      </c>
      <c r="J353" s="137">
        <v>0.111</v>
      </c>
      <c r="K353" s="146">
        <v>0.90808</v>
      </c>
      <c r="L353" s="137">
        <v>0.33511000000000002</v>
      </c>
      <c r="M353" s="137">
        <v>1.7600000000000001E-2</v>
      </c>
      <c r="N353" s="138">
        <v>0.1</v>
      </c>
      <c r="O353" s="138">
        <v>0.1</v>
      </c>
      <c r="P353" s="138">
        <v>0.1</v>
      </c>
      <c r="Q353" s="160">
        <v>0.1</v>
      </c>
      <c r="R353" s="160">
        <v>0</v>
      </c>
      <c r="S353" s="124"/>
      <c r="T353" s="42"/>
    </row>
    <row r="354" spans="1:20" ht="48.75" customHeight="1" x14ac:dyDescent="0.2">
      <c r="A354" s="11" t="str">
        <f t="shared" si="8"/>
        <v/>
      </c>
      <c r="B354" s="11" t="s">
        <v>172</v>
      </c>
      <c r="C354" s="122"/>
      <c r="D354" s="135" t="s">
        <v>71</v>
      </c>
      <c r="E354" s="136">
        <v>0</v>
      </c>
      <c r="F354" s="136">
        <v>0</v>
      </c>
      <c r="G354" s="136">
        <v>0</v>
      </c>
      <c r="H354" s="136">
        <v>0</v>
      </c>
      <c r="I354" s="136">
        <v>0</v>
      </c>
      <c r="J354" s="137">
        <v>0</v>
      </c>
      <c r="K354" s="146">
        <v>0</v>
      </c>
      <c r="L354" s="137">
        <v>0</v>
      </c>
      <c r="M354" s="137">
        <v>0</v>
      </c>
      <c r="N354" s="139">
        <v>0</v>
      </c>
      <c r="O354" s="139">
        <v>0</v>
      </c>
      <c r="P354" s="139">
        <v>0</v>
      </c>
      <c r="Q354" s="160">
        <v>0</v>
      </c>
      <c r="R354" s="160">
        <v>0</v>
      </c>
      <c r="S354" s="125"/>
      <c r="T354" s="43"/>
    </row>
    <row r="355" spans="1:20" ht="48.75" customHeight="1" x14ac:dyDescent="0.2">
      <c r="A355" s="11" t="str">
        <f t="shared" si="8"/>
        <v/>
      </c>
      <c r="B355" s="11" t="s">
        <v>172</v>
      </c>
      <c r="C355" s="122"/>
      <c r="D355" s="135" t="s">
        <v>70</v>
      </c>
      <c r="E355" s="136">
        <v>0.70499999999999996</v>
      </c>
      <c r="F355" s="136">
        <v>42.082000000000001</v>
      </c>
      <c r="G355" s="136">
        <v>47.698650000000001</v>
      </c>
      <c r="H355" s="136">
        <v>35.082180000000001</v>
      </c>
      <c r="I355" s="136">
        <v>46.869500000000002</v>
      </c>
      <c r="J355" s="137">
        <v>3.2565200000000001</v>
      </c>
      <c r="K355" s="146">
        <v>20.312650000000001</v>
      </c>
      <c r="L355" s="137">
        <v>35.465110000000003</v>
      </c>
      <c r="M355" s="137">
        <v>25.941400000000002</v>
      </c>
      <c r="N355" s="138">
        <v>19.8</v>
      </c>
      <c r="O355" s="138">
        <v>3.6</v>
      </c>
      <c r="P355" s="138">
        <v>2.5</v>
      </c>
      <c r="Q355" s="160">
        <v>2.4</v>
      </c>
      <c r="R355" s="160">
        <v>3.3</v>
      </c>
      <c r="S355" s="124"/>
      <c r="T355" s="42"/>
    </row>
    <row r="356" spans="1:20" ht="48.75" customHeight="1" x14ac:dyDescent="0.2">
      <c r="A356" s="11" t="str">
        <f t="shared" si="8"/>
        <v/>
      </c>
      <c r="B356" s="11" t="s">
        <v>172</v>
      </c>
      <c r="C356" s="122"/>
      <c r="D356" s="135" t="s">
        <v>69</v>
      </c>
      <c r="E356" s="136">
        <v>0</v>
      </c>
      <c r="F356" s="136">
        <v>0</v>
      </c>
      <c r="G356" s="136">
        <v>0</v>
      </c>
      <c r="H356" s="136">
        <v>0</v>
      </c>
      <c r="I356" s="136">
        <v>0</v>
      </c>
      <c r="J356" s="137">
        <v>0</v>
      </c>
      <c r="K356" s="146">
        <v>0</v>
      </c>
      <c r="L356" s="137">
        <v>0</v>
      </c>
      <c r="M356" s="137">
        <v>0</v>
      </c>
      <c r="N356" s="139">
        <v>0</v>
      </c>
      <c r="O356" s="139">
        <v>0</v>
      </c>
      <c r="P356" s="139">
        <v>0</v>
      </c>
      <c r="Q356" s="160">
        <v>0</v>
      </c>
      <c r="R356" s="160">
        <v>0</v>
      </c>
      <c r="S356" s="125"/>
      <c r="T356" s="43"/>
    </row>
    <row r="357" spans="1:20" ht="48.75" customHeight="1" x14ac:dyDescent="0.2">
      <c r="A357" s="11" t="str">
        <f t="shared" si="8"/>
        <v/>
      </c>
      <c r="B357" s="11" t="s">
        <v>172</v>
      </c>
      <c r="C357" s="122"/>
      <c r="D357" s="135" t="s">
        <v>68</v>
      </c>
      <c r="E357" s="136">
        <v>11.241850000000001</v>
      </c>
      <c r="F357" s="136">
        <v>0</v>
      </c>
      <c r="G357" s="136">
        <v>0</v>
      </c>
      <c r="H357" s="136">
        <v>0</v>
      </c>
      <c r="I357" s="136">
        <v>0</v>
      </c>
      <c r="J357" s="137">
        <v>0</v>
      </c>
      <c r="K357" s="146">
        <v>0</v>
      </c>
      <c r="L357" s="137">
        <v>0</v>
      </c>
      <c r="M357" s="137">
        <v>0</v>
      </c>
      <c r="N357" s="139">
        <v>0</v>
      </c>
      <c r="O357" s="139">
        <v>0</v>
      </c>
      <c r="P357" s="139">
        <v>0</v>
      </c>
      <c r="Q357" s="160">
        <v>0</v>
      </c>
      <c r="R357" s="160">
        <v>0</v>
      </c>
      <c r="S357" s="125"/>
      <c r="T357" s="43"/>
    </row>
    <row r="358" spans="1:20" ht="48.75" customHeight="1" x14ac:dyDescent="0.2">
      <c r="A358" s="11" t="str">
        <f t="shared" si="8"/>
        <v/>
      </c>
      <c r="B358" s="11" t="s">
        <v>172</v>
      </c>
      <c r="C358" s="122"/>
      <c r="D358" s="135" t="s">
        <v>67</v>
      </c>
      <c r="E358" s="136">
        <v>0</v>
      </c>
      <c r="F358" s="136">
        <v>0</v>
      </c>
      <c r="G358" s="136">
        <v>0</v>
      </c>
      <c r="H358" s="136">
        <v>0</v>
      </c>
      <c r="I358" s="136">
        <v>0</v>
      </c>
      <c r="J358" s="137">
        <v>0</v>
      </c>
      <c r="K358" s="146">
        <v>0</v>
      </c>
      <c r="L358" s="137">
        <v>0</v>
      </c>
      <c r="M358" s="137">
        <v>0</v>
      </c>
      <c r="N358" s="139">
        <v>0</v>
      </c>
      <c r="O358" s="139">
        <v>0</v>
      </c>
      <c r="P358" s="139">
        <v>0</v>
      </c>
      <c r="Q358" s="160">
        <v>0</v>
      </c>
      <c r="R358" s="160">
        <v>0</v>
      </c>
      <c r="S358" s="125"/>
      <c r="T358" s="43"/>
    </row>
    <row r="359" spans="1:20" ht="48.75" customHeight="1" x14ac:dyDescent="0.2">
      <c r="A359" s="11" t="str">
        <f t="shared" si="8"/>
        <v/>
      </c>
      <c r="B359" s="11" t="s">
        <v>172</v>
      </c>
      <c r="C359" s="122"/>
      <c r="D359" s="135" t="s">
        <v>66</v>
      </c>
      <c r="E359" s="136">
        <v>0</v>
      </c>
      <c r="F359" s="136">
        <v>0</v>
      </c>
      <c r="G359" s="136">
        <v>0</v>
      </c>
      <c r="H359" s="136">
        <v>0</v>
      </c>
      <c r="I359" s="136">
        <v>0</v>
      </c>
      <c r="J359" s="137">
        <v>0</v>
      </c>
      <c r="K359" s="146">
        <v>0</v>
      </c>
      <c r="L359" s="137">
        <v>6.8129999999999997</v>
      </c>
      <c r="M359" s="137">
        <v>4.25</v>
      </c>
      <c r="N359" s="138">
        <v>0</v>
      </c>
      <c r="O359" s="138">
        <v>0</v>
      </c>
      <c r="P359" s="138">
        <v>0</v>
      </c>
      <c r="Q359" s="160">
        <v>0</v>
      </c>
      <c r="R359" s="160">
        <v>0</v>
      </c>
      <c r="S359" s="124"/>
      <c r="T359" s="42"/>
    </row>
    <row r="360" spans="1:20" ht="48.75" customHeight="1" x14ac:dyDescent="0.2">
      <c r="A360" s="11" t="str">
        <f t="shared" si="8"/>
        <v/>
      </c>
      <c r="B360" s="11" t="s">
        <v>172</v>
      </c>
      <c r="C360" s="122"/>
      <c r="D360" s="135" t="s">
        <v>65</v>
      </c>
      <c r="E360" s="136">
        <v>0</v>
      </c>
      <c r="F360" s="136">
        <v>0</v>
      </c>
      <c r="G360" s="136">
        <v>0</v>
      </c>
      <c r="H360" s="136">
        <v>0</v>
      </c>
      <c r="I360" s="136">
        <v>0</v>
      </c>
      <c r="J360" s="137">
        <v>0</v>
      </c>
      <c r="K360" s="146">
        <v>0</v>
      </c>
      <c r="L360" s="137">
        <v>0</v>
      </c>
      <c r="M360" s="137">
        <v>0</v>
      </c>
      <c r="N360" s="138">
        <v>0.1</v>
      </c>
      <c r="O360" s="138">
        <v>0</v>
      </c>
      <c r="P360" s="138">
        <v>0</v>
      </c>
      <c r="Q360" s="160">
        <v>0</v>
      </c>
      <c r="R360" s="160">
        <v>0</v>
      </c>
      <c r="S360" s="124"/>
      <c r="T360" s="42"/>
    </row>
    <row r="361" spans="1:20" ht="48.75" customHeight="1" x14ac:dyDescent="0.2">
      <c r="A361" s="11" t="str">
        <f t="shared" si="8"/>
        <v/>
      </c>
      <c r="B361" s="11" t="s">
        <v>172</v>
      </c>
      <c r="C361" s="122"/>
      <c r="D361" s="135" t="s">
        <v>64</v>
      </c>
      <c r="E361" s="136">
        <v>0</v>
      </c>
      <c r="F361" s="136">
        <v>0</v>
      </c>
      <c r="G361" s="136">
        <v>0</v>
      </c>
      <c r="H361" s="136">
        <v>0</v>
      </c>
      <c r="I361" s="136">
        <v>0</v>
      </c>
      <c r="J361" s="137">
        <v>0</v>
      </c>
      <c r="K361" s="146">
        <v>0</v>
      </c>
      <c r="L361" s="137">
        <v>0</v>
      </c>
      <c r="M361" s="137">
        <v>0</v>
      </c>
      <c r="N361" s="139">
        <v>0</v>
      </c>
      <c r="O361" s="139">
        <v>0</v>
      </c>
      <c r="P361" s="139">
        <v>0</v>
      </c>
      <c r="Q361" s="160">
        <v>0</v>
      </c>
      <c r="R361" s="160">
        <v>0</v>
      </c>
      <c r="S361" s="125"/>
      <c r="T361" s="43"/>
    </row>
    <row r="362" spans="1:20" ht="48.75" customHeight="1" x14ac:dyDescent="0.2">
      <c r="A362" s="11" t="str">
        <f t="shared" si="8"/>
        <v/>
      </c>
      <c r="B362" s="11" t="s">
        <v>172</v>
      </c>
      <c r="C362" s="122"/>
      <c r="D362" s="135" t="s">
        <v>63</v>
      </c>
      <c r="E362" s="136">
        <v>0</v>
      </c>
      <c r="F362" s="136">
        <v>0</v>
      </c>
      <c r="G362" s="136">
        <v>0</v>
      </c>
      <c r="H362" s="136">
        <v>0</v>
      </c>
      <c r="I362" s="136">
        <v>0</v>
      </c>
      <c r="J362" s="137">
        <v>0</v>
      </c>
      <c r="K362" s="146">
        <v>0</v>
      </c>
      <c r="L362" s="137">
        <v>0</v>
      </c>
      <c r="M362" s="137">
        <v>0</v>
      </c>
      <c r="N362" s="139">
        <v>0</v>
      </c>
      <c r="O362" s="139">
        <v>0</v>
      </c>
      <c r="P362" s="139">
        <v>0</v>
      </c>
      <c r="Q362" s="160">
        <v>0</v>
      </c>
      <c r="R362" s="160">
        <v>0</v>
      </c>
      <c r="S362" s="125"/>
      <c r="T362" s="43"/>
    </row>
    <row r="363" spans="1:20" ht="48.75" customHeight="1" x14ac:dyDescent="0.2">
      <c r="A363" s="11" t="str">
        <f t="shared" si="8"/>
        <v/>
      </c>
      <c r="B363" s="11" t="s">
        <v>172</v>
      </c>
      <c r="C363" s="122"/>
      <c r="D363" s="135" t="s">
        <v>62</v>
      </c>
      <c r="E363" s="136">
        <v>0</v>
      </c>
      <c r="F363" s="136">
        <v>0</v>
      </c>
      <c r="G363" s="136">
        <v>5.1700000000000001E-3</v>
      </c>
      <c r="H363" s="136">
        <v>0</v>
      </c>
      <c r="I363" s="136">
        <v>0</v>
      </c>
      <c r="J363" s="137">
        <v>0</v>
      </c>
      <c r="K363" s="146">
        <v>0</v>
      </c>
      <c r="L363" s="137">
        <v>1E-3</v>
      </c>
      <c r="M363" s="137">
        <v>0</v>
      </c>
      <c r="N363" s="139">
        <v>0</v>
      </c>
      <c r="O363" s="139">
        <v>0</v>
      </c>
      <c r="P363" s="139">
        <v>0</v>
      </c>
      <c r="Q363" s="160">
        <v>0</v>
      </c>
      <c r="R363" s="160">
        <v>0</v>
      </c>
      <c r="S363" s="125"/>
      <c r="T363" s="43"/>
    </row>
    <row r="364" spans="1:20" ht="48.75" customHeight="1" x14ac:dyDescent="0.2">
      <c r="A364" s="11" t="str">
        <f t="shared" si="8"/>
        <v/>
      </c>
      <c r="B364" s="11" t="s">
        <v>172</v>
      </c>
      <c r="C364" s="122"/>
      <c r="D364" s="135" t="s">
        <v>61</v>
      </c>
      <c r="E364" s="136">
        <v>0</v>
      </c>
      <c r="F364" s="136">
        <v>0</v>
      </c>
      <c r="G364" s="136">
        <v>0</v>
      </c>
      <c r="H364" s="136">
        <v>0</v>
      </c>
      <c r="I364" s="136">
        <v>0</v>
      </c>
      <c r="J364" s="137">
        <v>0</v>
      </c>
      <c r="K364" s="146">
        <v>0</v>
      </c>
      <c r="L364" s="137">
        <v>0</v>
      </c>
      <c r="M364" s="137">
        <v>0</v>
      </c>
      <c r="N364" s="139">
        <v>0</v>
      </c>
      <c r="O364" s="139">
        <v>0</v>
      </c>
      <c r="P364" s="139">
        <v>0</v>
      </c>
      <c r="Q364" s="160">
        <v>0</v>
      </c>
      <c r="R364" s="160">
        <v>0</v>
      </c>
      <c r="S364" s="125"/>
      <c r="T364" s="43"/>
    </row>
    <row r="365" spans="1:20" ht="48.75" customHeight="1" x14ac:dyDescent="0.2">
      <c r="A365" s="11" t="str">
        <f t="shared" si="8"/>
        <v/>
      </c>
      <c r="B365" s="11" t="s">
        <v>172</v>
      </c>
      <c r="C365" s="122"/>
      <c r="D365" s="135" t="s">
        <v>60</v>
      </c>
      <c r="E365" s="136">
        <v>0</v>
      </c>
      <c r="F365" s="136">
        <v>0</v>
      </c>
      <c r="G365" s="136">
        <v>0</v>
      </c>
      <c r="H365" s="136">
        <v>0</v>
      </c>
      <c r="I365" s="136">
        <v>0</v>
      </c>
      <c r="J365" s="137">
        <v>0</v>
      </c>
      <c r="K365" s="146">
        <v>0</v>
      </c>
      <c r="L365" s="137">
        <v>2.9700000000000001E-2</v>
      </c>
      <c r="M365" s="137">
        <v>0</v>
      </c>
      <c r="N365" s="138">
        <v>0</v>
      </c>
      <c r="O365" s="138">
        <v>0</v>
      </c>
      <c r="P365" s="138">
        <v>0</v>
      </c>
      <c r="Q365" s="160">
        <v>0</v>
      </c>
      <c r="R365" s="160">
        <v>0</v>
      </c>
      <c r="S365" s="124"/>
      <c r="T365" s="42"/>
    </row>
    <row r="366" spans="1:20" ht="48.75" customHeight="1" x14ac:dyDescent="0.2">
      <c r="A366" s="11" t="str">
        <f t="shared" si="8"/>
        <v/>
      </c>
      <c r="B366" s="11" t="s">
        <v>172</v>
      </c>
      <c r="C366" s="122"/>
      <c r="D366" s="135" t="s">
        <v>59</v>
      </c>
      <c r="E366" s="136">
        <v>0</v>
      </c>
      <c r="F366" s="136">
        <v>0</v>
      </c>
      <c r="G366" s="136">
        <v>0</v>
      </c>
      <c r="H366" s="136">
        <v>0</v>
      </c>
      <c r="I366" s="136">
        <v>0</v>
      </c>
      <c r="J366" s="137">
        <v>2.4</v>
      </c>
      <c r="K366" s="146">
        <v>0</v>
      </c>
      <c r="L366" s="137">
        <v>0</v>
      </c>
      <c r="M366" s="137">
        <v>0</v>
      </c>
      <c r="N366" s="139">
        <v>0</v>
      </c>
      <c r="O366" s="139">
        <v>0</v>
      </c>
      <c r="P366" s="139">
        <v>0</v>
      </c>
      <c r="Q366" s="160">
        <v>0</v>
      </c>
      <c r="R366" s="160">
        <v>0</v>
      </c>
      <c r="S366" s="125"/>
      <c r="T366" s="43"/>
    </row>
    <row r="367" spans="1:20" ht="48.75" customHeight="1" x14ac:dyDescent="0.2">
      <c r="A367" s="11" t="str">
        <f t="shared" si="8"/>
        <v/>
      </c>
      <c r="B367" s="11" t="s">
        <v>172</v>
      </c>
      <c r="C367" s="122"/>
      <c r="D367" s="135" t="s">
        <v>58</v>
      </c>
      <c r="E367" s="136">
        <v>0</v>
      </c>
      <c r="F367" s="136">
        <v>0</v>
      </c>
      <c r="G367" s="136">
        <v>0</v>
      </c>
      <c r="H367" s="136">
        <v>0</v>
      </c>
      <c r="I367" s="136">
        <v>0</v>
      </c>
      <c r="J367" s="137">
        <v>0</v>
      </c>
      <c r="K367" s="146">
        <v>0</v>
      </c>
      <c r="L367" s="137">
        <v>0</v>
      </c>
      <c r="M367" s="137">
        <v>0</v>
      </c>
      <c r="N367" s="139">
        <v>0</v>
      </c>
      <c r="O367" s="139">
        <v>0</v>
      </c>
      <c r="P367" s="139">
        <v>0</v>
      </c>
      <c r="Q367" s="160">
        <v>0</v>
      </c>
      <c r="R367" s="160">
        <v>0</v>
      </c>
      <c r="S367" s="125"/>
      <c r="T367" s="43"/>
    </row>
    <row r="368" spans="1:20" ht="48.75" customHeight="1" x14ac:dyDescent="0.2">
      <c r="A368" s="11" t="str">
        <f t="shared" si="8"/>
        <v/>
      </c>
      <c r="B368" s="11" t="s">
        <v>172</v>
      </c>
      <c r="C368" s="122"/>
      <c r="D368" s="135" t="s">
        <v>57</v>
      </c>
      <c r="E368" s="136">
        <v>0</v>
      </c>
      <c r="F368" s="136">
        <v>0</v>
      </c>
      <c r="G368" s="136">
        <v>0</v>
      </c>
      <c r="H368" s="136">
        <v>0</v>
      </c>
      <c r="I368" s="136">
        <v>0</v>
      </c>
      <c r="J368" s="137">
        <v>0</v>
      </c>
      <c r="K368" s="146">
        <v>0</v>
      </c>
      <c r="L368" s="137">
        <v>0</v>
      </c>
      <c r="M368" s="137">
        <v>0</v>
      </c>
      <c r="N368" s="139">
        <v>0</v>
      </c>
      <c r="O368" s="139">
        <v>0</v>
      </c>
      <c r="P368" s="139">
        <v>0</v>
      </c>
      <c r="Q368" s="160">
        <v>0</v>
      </c>
      <c r="R368" s="160">
        <v>0</v>
      </c>
      <c r="S368" s="125"/>
      <c r="T368" s="43"/>
    </row>
    <row r="369" spans="1:20" ht="48.75" customHeight="1" x14ac:dyDescent="0.2">
      <c r="A369" s="11" t="str">
        <f t="shared" si="8"/>
        <v/>
      </c>
      <c r="B369" s="11" t="s">
        <v>172</v>
      </c>
      <c r="C369" s="122"/>
      <c r="D369" s="135" t="s">
        <v>56</v>
      </c>
      <c r="E369" s="136">
        <v>0</v>
      </c>
      <c r="F369" s="136">
        <v>0</v>
      </c>
      <c r="G369" s="136">
        <v>0</v>
      </c>
      <c r="H369" s="136">
        <v>8.1000000000000003E-2</v>
      </c>
      <c r="I369" s="136">
        <v>0</v>
      </c>
      <c r="J369" s="137">
        <v>0</v>
      </c>
      <c r="K369" s="146">
        <v>0</v>
      </c>
      <c r="L369" s="137">
        <v>0</v>
      </c>
      <c r="M369" s="137">
        <v>0</v>
      </c>
      <c r="N369" s="139">
        <v>0</v>
      </c>
      <c r="O369" s="139">
        <v>0</v>
      </c>
      <c r="P369" s="139">
        <v>0</v>
      </c>
      <c r="Q369" s="160">
        <v>0</v>
      </c>
      <c r="R369" s="160">
        <v>0</v>
      </c>
      <c r="S369" s="125"/>
      <c r="T369" s="43"/>
    </row>
    <row r="370" spans="1:20" ht="48.75" customHeight="1" x14ac:dyDescent="0.2">
      <c r="A370" s="11" t="str">
        <f t="shared" si="8"/>
        <v/>
      </c>
      <c r="B370" s="11" t="s">
        <v>172</v>
      </c>
      <c r="C370" s="122"/>
      <c r="D370" s="135" t="s">
        <v>103</v>
      </c>
      <c r="E370" s="136">
        <v>32.326099999999997</v>
      </c>
      <c r="F370" s="136">
        <v>0</v>
      </c>
      <c r="G370" s="136">
        <v>2.5000000000000001E-2</v>
      </c>
      <c r="H370" s="136">
        <v>16.422000000000001</v>
      </c>
      <c r="I370" s="136">
        <v>7.8200000000000006E-2</v>
      </c>
      <c r="J370" s="137">
        <v>0.496</v>
      </c>
      <c r="K370" s="146">
        <v>0.55820000000000003</v>
      </c>
      <c r="L370" s="137">
        <v>12.114570000000001</v>
      </c>
      <c r="M370" s="137">
        <v>2.5104699999999998</v>
      </c>
      <c r="N370" s="138">
        <v>3</v>
      </c>
      <c r="O370" s="138">
        <v>10.1</v>
      </c>
      <c r="P370" s="138">
        <v>5.3</v>
      </c>
      <c r="Q370" s="160">
        <v>1.4</v>
      </c>
      <c r="R370" s="160">
        <v>0.2</v>
      </c>
      <c r="S370" s="124"/>
      <c r="T370" s="42"/>
    </row>
    <row r="371" spans="1:20" ht="48.75" customHeight="1" x14ac:dyDescent="0.2">
      <c r="A371" s="11" t="str">
        <f t="shared" si="8"/>
        <v/>
      </c>
      <c r="B371" s="11" t="s">
        <v>172</v>
      </c>
      <c r="C371" s="122"/>
      <c r="D371" s="135" t="s">
        <v>55</v>
      </c>
      <c r="E371" s="136">
        <v>3.6080000000000001</v>
      </c>
      <c r="F371" s="136">
        <v>0</v>
      </c>
      <c r="G371" s="136">
        <v>11.138</v>
      </c>
      <c r="H371" s="136">
        <v>6.77</v>
      </c>
      <c r="I371" s="136">
        <v>18.844000000000001</v>
      </c>
      <c r="J371" s="137">
        <v>5.18</v>
      </c>
      <c r="K371" s="146">
        <v>0.55980999999999992</v>
      </c>
      <c r="L371" s="137">
        <v>1.1000000000000001E-3</v>
      </c>
      <c r="M371" s="137">
        <v>0.38900000000000001</v>
      </c>
      <c r="N371" s="138">
        <v>0</v>
      </c>
      <c r="O371" s="138">
        <v>0</v>
      </c>
      <c r="P371" s="138">
        <v>0</v>
      </c>
      <c r="Q371" s="160">
        <v>0.8</v>
      </c>
      <c r="R371" s="160">
        <v>0</v>
      </c>
      <c r="S371" s="124"/>
      <c r="T371" s="42"/>
    </row>
    <row r="372" spans="1:20" ht="48.75" customHeight="1" x14ac:dyDescent="0.2">
      <c r="A372" s="11" t="str">
        <f t="shared" si="8"/>
        <v/>
      </c>
      <c r="B372" s="11" t="s">
        <v>172</v>
      </c>
      <c r="C372" s="122"/>
      <c r="D372" s="135" t="s">
        <v>54</v>
      </c>
      <c r="E372" s="136">
        <v>0</v>
      </c>
      <c r="F372" s="136">
        <v>0</v>
      </c>
      <c r="G372" s="136">
        <v>0</v>
      </c>
      <c r="H372" s="136">
        <v>0</v>
      </c>
      <c r="I372" s="136">
        <v>0</v>
      </c>
      <c r="J372" s="137">
        <v>0</v>
      </c>
      <c r="K372" s="146">
        <v>0</v>
      </c>
      <c r="L372" s="137">
        <v>0</v>
      </c>
      <c r="M372" s="137">
        <v>0</v>
      </c>
      <c r="N372" s="139">
        <v>0</v>
      </c>
      <c r="O372" s="139">
        <v>0</v>
      </c>
      <c r="P372" s="139">
        <v>0</v>
      </c>
      <c r="Q372" s="160">
        <v>0</v>
      </c>
      <c r="R372" s="160">
        <v>0</v>
      </c>
      <c r="S372" s="125"/>
      <c r="T372" s="43"/>
    </row>
    <row r="373" spans="1:20" ht="48.75" customHeight="1" x14ac:dyDescent="0.2">
      <c r="A373" s="11" t="str">
        <f t="shared" si="8"/>
        <v/>
      </c>
      <c r="B373" s="11" t="s">
        <v>172</v>
      </c>
      <c r="C373" s="122"/>
      <c r="D373" s="135" t="s">
        <v>53</v>
      </c>
      <c r="E373" s="136">
        <v>0</v>
      </c>
      <c r="F373" s="136">
        <v>0</v>
      </c>
      <c r="G373" s="136">
        <v>0</v>
      </c>
      <c r="H373" s="136">
        <v>0</v>
      </c>
      <c r="I373" s="136">
        <v>0</v>
      </c>
      <c r="J373" s="137">
        <v>0</v>
      </c>
      <c r="K373" s="146">
        <v>0</v>
      </c>
      <c r="L373" s="137">
        <v>0</v>
      </c>
      <c r="M373" s="137">
        <v>0</v>
      </c>
      <c r="N373" s="139">
        <v>0</v>
      </c>
      <c r="O373" s="139">
        <v>0</v>
      </c>
      <c r="P373" s="139">
        <v>0</v>
      </c>
      <c r="Q373" s="160">
        <v>0</v>
      </c>
      <c r="R373" s="160">
        <v>0</v>
      </c>
      <c r="S373" s="125"/>
      <c r="T373" s="43"/>
    </row>
    <row r="374" spans="1:20" ht="48.75" customHeight="1" x14ac:dyDescent="0.2">
      <c r="A374" s="11" t="str">
        <f t="shared" si="8"/>
        <v/>
      </c>
      <c r="B374" s="11" t="s">
        <v>172</v>
      </c>
      <c r="C374" s="122"/>
      <c r="D374" s="135" t="s">
        <v>52</v>
      </c>
      <c r="E374" s="136">
        <v>0</v>
      </c>
      <c r="F374" s="136">
        <v>0.16800000000000001</v>
      </c>
      <c r="G374" s="136">
        <v>0</v>
      </c>
      <c r="H374" s="136">
        <v>0</v>
      </c>
      <c r="I374" s="136">
        <v>0</v>
      </c>
      <c r="J374" s="137">
        <v>0.105</v>
      </c>
      <c r="K374" s="146">
        <v>0.121</v>
      </c>
      <c r="L374" s="137">
        <v>1E-3</v>
      </c>
      <c r="M374" s="137">
        <v>0</v>
      </c>
      <c r="N374" s="138">
        <v>4.7</v>
      </c>
      <c r="O374" s="138">
        <v>6.2</v>
      </c>
      <c r="P374" s="138">
        <v>0</v>
      </c>
      <c r="Q374" s="160">
        <v>0</v>
      </c>
      <c r="R374" s="160">
        <v>0</v>
      </c>
      <c r="S374" s="124"/>
      <c r="T374" s="42"/>
    </row>
    <row r="375" spans="1:20" ht="48.75" customHeight="1" x14ac:dyDescent="0.2">
      <c r="A375" s="11" t="str">
        <f t="shared" si="8"/>
        <v/>
      </c>
      <c r="B375" s="11" t="s">
        <v>172</v>
      </c>
      <c r="C375" s="122"/>
      <c r="D375" s="135" t="s">
        <v>51</v>
      </c>
      <c r="E375" s="136">
        <v>0</v>
      </c>
      <c r="F375" s="136">
        <v>0</v>
      </c>
      <c r="G375" s="136">
        <v>0</v>
      </c>
      <c r="H375" s="136">
        <v>0</v>
      </c>
      <c r="I375" s="136">
        <v>0</v>
      </c>
      <c r="J375" s="137">
        <v>0</v>
      </c>
      <c r="K375" s="146">
        <v>0</v>
      </c>
      <c r="L375" s="137">
        <v>0</v>
      </c>
      <c r="M375" s="137">
        <v>0</v>
      </c>
      <c r="N375" s="139">
        <v>0</v>
      </c>
      <c r="O375" s="139">
        <v>0</v>
      </c>
      <c r="P375" s="139">
        <v>0</v>
      </c>
      <c r="Q375" s="160">
        <v>0</v>
      </c>
      <c r="R375" s="160">
        <v>0</v>
      </c>
      <c r="S375" s="125"/>
      <c r="T375" s="43"/>
    </row>
    <row r="376" spans="1:20" ht="48.75" customHeight="1" x14ac:dyDescent="0.2">
      <c r="A376" s="11" t="str">
        <f t="shared" si="8"/>
        <v/>
      </c>
      <c r="B376" s="11" t="s">
        <v>172</v>
      </c>
      <c r="C376" s="122"/>
      <c r="D376" s="135" t="s">
        <v>50</v>
      </c>
      <c r="E376" s="136">
        <v>0</v>
      </c>
      <c r="F376" s="136">
        <v>0</v>
      </c>
      <c r="G376" s="136">
        <v>0</v>
      </c>
      <c r="H376" s="136">
        <v>0</v>
      </c>
      <c r="I376" s="136">
        <v>0</v>
      </c>
      <c r="J376" s="137">
        <v>0</v>
      </c>
      <c r="K376" s="146">
        <v>0</v>
      </c>
      <c r="L376" s="137">
        <v>0</v>
      </c>
      <c r="M376" s="137">
        <v>0</v>
      </c>
      <c r="N376" s="139">
        <v>0</v>
      </c>
      <c r="O376" s="139">
        <v>0</v>
      </c>
      <c r="P376" s="139">
        <v>0</v>
      </c>
      <c r="Q376" s="160">
        <v>0</v>
      </c>
      <c r="R376" s="160">
        <v>0</v>
      </c>
      <c r="S376" s="125"/>
      <c r="T376" s="43"/>
    </row>
    <row r="377" spans="1:20" ht="48.75" customHeight="1" x14ac:dyDescent="0.2">
      <c r="A377" s="11" t="str">
        <f t="shared" si="8"/>
        <v/>
      </c>
      <c r="B377" s="11" t="s">
        <v>172</v>
      </c>
      <c r="C377" s="122"/>
      <c r="D377" s="135" t="s">
        <v>49</v>
      </c>
      <c r="E377" s="136">
        <v>0</v>
      </c>
      <c r="F377" s="136">
        <v>0</v>
      </c>
      <c r="G377" s="136">
        <v>0</v>
      </c>
      <c r="H377" s="136">
        <v>0</v>
      </c>
      <c r="I377" s="136">
        <v>0</v>
      </c>
      <c r="J377" s="137">
        <v>0</v>
      </c>
      <c r="K377" s="146">
        <v>0</v>
      </c>
      <c r="L377" s="137">
        <v>0</v>
      </c>
      <c r="M377" s="137">
        <v>0</v>
      </c>
      <c r="N377" s="139">
        <v>0</v>
      </c>
      <c r="O377" s="139">
        <v>0</v>
      </c>
      <c r="P377" s="139">
        <v>0</v>
      </c>
      <c r="Q377" s="160">
        <v>0</v>
      </c>
      <c r="R377" s="160">
        <v>0.1</v>
      </c>
      <c r="S377" s="125"/>
      <c r="T377" s="43"/>
    </row>
    <row r="378" spans="1:20" ht="48.75" customHeight="1" x14ac:dyDescent="0.2">
      <c r="A378" s="11" t="str">
        <f t="shared" si="8"/>
        <v/>
      </c>
      <c r="B378" s="11" t="s">
        <v>172</v>
      </c>
      <c r="C378" s="122"/>
      <c r="D378" s="140" t="s">
        <v>1</v>
      </c>
      <c r="E378" s="136">
        <v>0</v>
      </c>
      <c r="F378" s="136">
        <v>0</v>
      </c>
      <c r="G378" s="136">
        <v>0</v>
      </c>
      <c r="H378" s="136">
        <v>0</v>
      </c>
      <c r="I378" s="136">
        <v>0</v>
      </c>
      <c r="J378" s="137">
        <v>0</v>
      </c>
      <c r="K378" s="146">
        <v>0</v>
      </c>
      <c r="L378" s="137">
        <v>0</v>
      </c>
      <c r="M378" s="137">
        <v>0</v>
      </c>
      <c r="N378" s="139">
        <v>0</v>
      </c>
      <c r="O378" s="139">
        <v>0</v>
      </c>
      <c r="P378" s="139">
        <v>0</v>
      </c>
      <c r="Q378" s="160">
        <v>0</v>
      </c>
      <c r="R378" s="160">
        <v>0</v>
      </c>
      <c r="S378" s="125"/>
      <c r="T378" s="43"/>
    </row>
    <row r="379" spans="1:20" ht="48.75" customHeight="1" x14ac:dyDescent="0.2">
      <c r="A379" s="11" t="str">
        <f t="shared" si="8"/>
        <v/>
      </c>
      <c r="B379" s="11" t="s">
        <v>172</v>
      </c>
      <c r="C379" s="122"/>
      <c r="D379" s="135" t="s">
        <v>48</v>
      </c>
      <c r="E379" s="136">
        <v>0</v>
      </c>
      <c r="F379" s="136">
        <v>10</v>
      </c>
      <c r="G379" s="136">
        <v>8</v>
      </c>
      <c r="H379" s="136">
        <v>0</v>
      </c>
      <c r="I379" s="136">
        <v>0</v>
      </c>
      <c r="J379" s="137">
        <v>0</v>
      </c>
      <c r="K379" s="146">
        <v>0</v>
      </c>
      <c r="L379" s="137">
        <v>0</v>
      </c>
      <c r="M379" s="137">
        <v>0</v>
      </c>
      <c r="N379" s="139">
        <v>0</v>
      </c>
      <c r="O379" s="139">
        <v>0</v>
      </c>
      <c r="P379" s="139">
        <v>0</v>
      </c>
      <c r="Q379" s="160">
        <v>0</v>
      </c>
      <c r="R379" s="160">
        <v>0</v>
      </c>
      <c r="S379" s="125"/>
      <c r="T379" s="43"/>
    </row>
    <row r="380" spans="1:20" ht="48.75" customHeight="1" x14ac:dyDescent="0.2">
      <c r="A380" s="11" t="str">
        <f t="shared" si="8"/>
        <v/>
      </c>
      <c r="B380" s="11" t="s">
        <v>172</v>
      </c>
      <c r="C380" s="122"/>
      <c r="D380" s="135" t="s">
        <v>47</v>
      </c>
      <c r="E380" s="136">
        <v>0</v>
      </c>
      <c r="F380" s="136">
        <v>0</v>
      </c>
      <c r="G380" s="136">
        <v>0</v>
      </c>
      <c r="H380" s="136">
        <v>0</v>
      </c>
      <c r="I380" s="136">
        <v>0</v>
      </c>
      <c r="J380" s="137">
        <v>0</v>
      </c>
      <c r="K380" s="146">
        <v>0</v>
      </c>
      <c r="L380" s="137">
        <v>0</v>
      </c>
      <c r="M380" s="137">
        <v>0</v>
      </c>
      <c r="N380" s="139">
        <v>0</v>
      </c>
      <c r="O380" s="139">
        <v>0</v>
      </c>
      <c r="P380" s="139">
        <v>0</v>
      </c>
      <c r="Q380" s="160">
        <v>0</v>
      </c>
      <c r="R380" s="160">
        <v>0</v>
      </c>
      <c r="S380" s="125"/>
      <c r="T380" s="43"/>
    </row>
    <row r="381" spans="1:20" ht="48.75" customHeight="1" x14ac:dyDescent="0.2">
      <c r="A381" s="11" t="str">
        <f t="shared" si="8"/>
        <v/>
      </c>
      <c r="B381" s="11" t="s">
        <v>172</v>
      </c>
      <c r="C381" s="122"/>
      <c r="D381" s="135" t="s">
        <v>46</v>
      </c>
      <c r="E381" s="136">
        <v>0</v>
      </c>
      <c r="F381" s="136">
        <v>0</v>
      </c>
      <c r="G381" s="136">
        <v>0</v>
      </c>
      <c r="H381" s="136">
        <v>0</v>
      </c>
      <c r="I381" s="136">
        <v>0</v>
      </c>
      <c r="J381" s="137">
        <v>0</v>
      </c>
      <c r="K381" s="146">
        <v>0</v>
      </c>
      <c r="L381" s="137">
        <v>0</v>
      </c>
      <c r="M381" s="137">
        <v>0</v>
      </c>
      <c r="N381" s="139">
        <v>0</v>
      </c>
      <c r="O381" s="139">
        <v>0</v>
      </c>
      <c r="P381" s="139">
        <v>0</v>
      </c>
      <c r="Q381" s="160">
        <v>0</v>
      </c>
      <c r="R381" s="160">
        <v>0</v>
      </c>
      <c r="S381" s="125"/>
      <c r="T381" s="43"/>
    </row>
    <row r="382" spans="1:20" ht="48.75" customHeight="1" x14ac:dyDescent="0.2">
      <c r="A382" s="11" t="str">
        <f t="shared" si="8"/>
        <v/>
      </c>
      <c r="B382" s="11" t="s">
        <v>172</v>
      </c>
      <c r="C382" s="122"/>
      <c r="D382" s="135" t="s">
        <v>45</v>
      </c>
      <c r="E382" s="136">
        <v>0</v>
      </c>
      <c r="F382" s="136">
        <v>0</v>
      </c>
      <c r="G382" s="136">
        <v>0</v>
      </c>
      <c r="H382" s="136">
        <v>0</v>
      </c>
      <c r="I382" s="136">
        <v>0</v>
      </c>
      <c r="J382" s="137">
        <v>0</v>
      </c>
      <c r="K382" s="146">
        <v>0</v>
      </c>
      <c r="L382" s="137">
        <v>0</v>
      </c>
      <c r="M382" s="137">
        <v>0</v>
      </c>
      <c r="N382" s="139">
        <v>0</v>
      </c>
      <c r="O382" s="139">
        <v>0</v>
      </c>
      <c r="P382" s="139">
        <v>0</v>
      </c>
      <c r="Q382" s="160">
        <v>0</v>
      </c>
      <c r="R382" s="160">
        <v>0</v>
      </c>
      <c r="S382" s="125"/>
      <c r="T382" s="43"/>
    </row>
    <row r="383" spans="1:20" ht="48.75" customHeight="1" x14ac:dyDescent="0.2">
      <c r="A383" s="11" t="str">
        <f t="shared" si="8"/>
        <v/>
      </c>
      <c r="B383" s="11" t="s">
        <v>172</v>
      </c>
      <c r="C383" s="122"/>
      <c r="D383" s="135" t="s">
        <v>44</v>
      </c>
      <c r="E383" s="136">
        <v>0</v>
      </c>
      <c r="F383" s="136">
        <v>0</v>
      </c>
      <c r="G383" s="136">
        <v>0</v>
      </c>
      <c r="H383" s="136">
        <v>0</v>
      </c>
      <c r="I383" s="136">
        <v>0</v>
      </c>
      <c r="J383" s="137">
        <v>0</v>
      </c>
      <c r="K383" s="146">
        <v>0</v>
      </c>
      <c r="L383" s="137">
        <v>0</v>
      </c>
      <c r="M383" s="137">
        <v>0</v>
      </c>
      <c r="N383" s="139">
        <v>0</v>
      </c>
      <c r="O383" s="139">
        <v>0</v>
      </c>
      <c r="P383" s="139">
        <v>0</v>
      </c>
      <c r="Q383" s="160">
        <v>0</v>
      </c>
      <c r="R383" s="160">
        <v>0</v>
      </c>
      <c r="S383" s="125"/>
      <c r="T383" s="43"/>
    </row>
    <row r="384" spans="1:20" ht="48.75" customHeight="1" x14ac:dyDescent="0.2">
      <c r="A384" s="11" t="str">
        <f t="shared" si="8"/>
        <v/>
      </c>
      <c r="B384" s="11" t="s">
        <v>172</v>
      </c>
      <c r="C384" s="122"/>
      <c r="D384" s="135" t="s">
        <v>43</v>
      </c>
      <c r="E384" s="136">
        <v>0</v>
      </c>
      <c r="F384" s="136">
        <v>0</v>
      </c>
      <c r="G384" s="136">
        <v>0</v>
      </c>
      <c r="H384" s="136">
        <v>0</v>
      </c>
      <c r="I384" s="136">
        <v>0</v>
      </c>
      <c r="J384" s="137">
        <v>0</v>
      </c>
      <c r="K384" s="146">
        <v>0</v>
      </c>
      <c r="L384" s="137">
        <v>0</v>
      </c>
      <c r="M384" s="137">
        <v>0</v>
      </c>
      <c r="N384" s="139">
        <v>0</v>
      </c>
      <c r="O384" s="139">
        <v>0</v>
      </c>
      <c r="P384" s="139">
        <v>0</v>
      </c>
      <c r="Q384" s="160">
        <v>0</v>
      </c>
      <c r="R384" s="160">
        <v>0</v>
      </c>
      <c r="S384" s="125"/>
      <c r="T384" s="43"/>
    </row>
    <row r="385" spans="1:20" ht="48.75" customHeight="1" x14ac:dyDescent="0.2">
      <c r="A385" s="11" t="str">
        <f t="shared" si="8"/>
        <v/>
      </c>
      <c r="B385" s="11" t="s">
        <v>172</v>
      </c>
      <c r="C385" s="122"/>
      <c r="D385" s="135" t="s">
        <v>42</v>
      </c>
      <c r="E385" s="136">
        <v>0</v>
      </c>
      <c r="F385" s="136">
        <v>0.61199999999999999</v>
      </c>
      <c r="G385" s="136">
        <v>5.2999999999999999E-2</v>
      </c>
      <c r="H385" s="136">
        <v>80.679360000000003</v>
      </c>
      <c r="I385" s="136">
        <v>21.747</v>
      </c>
      <c r="J385" s="137">
        <v>1.8397999999999999</v>
      </c>
      <c r="K385" s="146">
        <v>91.107770000000002</v>
      </c>
      <c r="L385" s="137">
        <v>20.141629999999999</v>
      </c>
      <c r="M385" s="137">
        <v>7.5451999999999995</v>
      </c>
      <c r="N385" s="138">
        <v>3.2</v>
      </c>
      <c r="O385" s="138">
        <v>1</v>
      </c>
      <c r="P385" s="138">
        <v>0</v>
      </c>
      <c r="Q385" s="160">
        <v>0</v>
      </c>
      <c r="R385" s="160">
        <v>11.1</v>
      </c>
      <c r="S385" s="124"/>
      <c r="T385" s="42"/>
    </row>
    <row r="386" spans="1:20" ht="48.75" customHeight="1" x14ac:dyDescent="0.2">
      <c r="A386" s="11" t="str">
        <f t="shared" si="8"/>
        <v/>
      </c>
      <c r="B386" s="11" t="s">
        <v>172</v>
      </c>
      <c r="C386" s="122"/>
      <c r="D386" s="135" t="s">
        <v>41</v>
      </c>
      <c r="E386" s="136">
        <v>0</v>
      </c>
      <c r="F386" s="136">
        <v>0</v>
      </c>
      <c r="G386" s="136">
        <v>0</v>
      </c>
      <c r="H386" s="136">
        <v>0</v>
      </c>
      <c r="I386" s="136">
        <v>0</v>
      </c>
      <c r="J386" s="137">
        <v>0</v>
      </c>
      <c r="K386" s="146">
        <v>0.17299999999999999</v>
      </c>
      <c r="L386" s="137">
        <v>0</v>
      </c>
      <c r="M386" s="137">
        <v>0</v>
      </c>
      <c r="N386" s="138">
        <v>0</v>
      </c>
      <c r="O386" s="138">
        <v>0</v>
      </c>
      <c r="P386" s="138">
        <v>0</v>
      </c>
      <c r="Q386" s="160">
        <v>0</v>
      </c>
      <c r="R386" s="160">
        <v>0</v>
      </c>
      <c r="S386" s="124"/>
      <c r="T386" s="42"/>
    </row>
    <row r="387" spans="1:20" ht="48.75" customHeight="1" x14ac:dyDescent="0.2">
      <c r="A387" s="11" t="str">
        <f t="shared" si="8"/>
        <v/>
      </c>
      <c r="B387" s="11" t="s">
        <v>172</v>
      </c>
      <c r="C387" s="122"/>
      <c r="D387" s="135" t="s">
        <v>104</v>
      </c>
      <c r="E387" s="136">
        <v>0</v>
      </c>
      <c r="F387" s="136">
        <v>0.56999999999999995</v>
      </c>
      <c r="G387" s="136">
        <v>0</v>
      </c>
      <c r="H387" s="136">
        <v>0.02</v>
      </c>
      <c r="I387" s="136">
        <v>1E-3</v>
      </c>
      <c r="J387" s="137">
        <v>0.57395000000000007</v>
      </c>
      <c r="K387" s="146">
        <v>2.8667400000000001</v>
      </c>
      <c r="L387" s="137">
        <v>154.86465000000001</v>
      </c>
      <c r="M387" s="137">
        <v>2.4418900000000003</v>
      </c>
      <c r="N387" s="138">
        <v>1.1000000000000001</v>
      </c>
      <c r="O387" s="138">
        <v>0.7</v>
      </c>
      <c r="P387" s="138">
        <v>1.6</v>
      </c>
      <c r="Q387" s="160">
        <v>1.1000000000000001</v>
      </c>
      <c r="R387" s="160">
        <v>0</v>
      </c>
      <c r="S387" s="124"/>
      <c r="T387" s="42"/>
    </row>
    <row r="388" spans="1:20" ht="48.75" customHeight="1" x14ac:dyDescent="0.2">
      <c r="A388" s="11" t="str">
        <f t="shared" si="8"/>
        <v/>
      </c>
      <c r="B388" s="11" t="s">
        <v>172</v>
      </c>
      <c r="C388" s="122"/>
      <c r="D388" s="135" t="s">
        <v>40</v>
      </c>
      <c r="E388" s="136">
        <v>0</v>
      </c>
      <c r="F388" s="136">
        <v>0</v>
      </c>
      <c r="G388" s="136">
        <v>0</v>
      </c>
      <c r="H388" s="136">
        <v>0</v>
      </c>
      <c r="I388" s="136">
        <v>6.0199999999999993E-3</v>
      </c>
      <c r="J388" s="137">
        <v>0</v>
      </c>
      <c r="K388" s="146">
        <v>0.34731000000000001</v>
      </c>
      <c r="L388" s="137">
        <v>1.0199999999999999E-2</v>
      </c>
      <c r="M388" s="137">
        <v>0.25930999999999998</v>
      </c>
      <c r="N388" s="138">
        <v>0.2</v>
      </c>
      <c r="O388" s="138">
        <v>0</v>
      </c>
      <c r="P388" s="138">
        <v>0</v>
      </c>
      <c r="Q388" s="160">
        <v>0</v>
      </c>
      <c r="R388" s="160">
        <v>0</v>
      </c>
      <c r="S388" s="124"/>
      <c r="T388" s="42"/>
    </row>
    <row r="389" spans="1:20" ht="48.75" customHeight="1" x14ac:dyDescent="0.2">
      <c r="A389" s="11" t="str">
        <f t="shared" si="8"/>
        <v/>
      </c>
      <c r="B389" s="11" t="s">
        <v>172</v>
      </c>
      <c r="C389" s="122"/>
      <c r="D389" s="135" t="s">
        <v>39</v>
      </c>
      <c r="E389" s="136">
        <v>0</v>
      </c>
      <c r="F389" s="136">
        <v>0</v>
      </c>
      <c r="G389" s="136">
        <v>0</v>
      </c>
      <c r="H389" s="136">
        <v>0</v>
      </c>
      <c r="I389" s="136">
        <v>0</v>
      </c>
      <c r="J389" s="137">
        <v>0</v>
      </c>
      <c r="K389" s="146">
        <v>9.7000000000000003E-2</v>
      </c>
      <c r="L389" s="137">
        <v>0</v>
      </c>
      <c r="M389" s="137">
        <v>0</v>
      </c>
      <c r="N389" s="139">
        <v>0</v>
      </c>
      <c r="O389" s="139">
        <v>0</v>
      </c>
      <c r="P389" s="139">
        <v>0</v>
      </c>
      <c r="Q389" s="160">
        <v>0</v>
      </c>
      <c r="R389" s="160">
        <v>0</v>
      </c>
      <c r="S389" s="125"/>
      <c r="T389" s="43"/>
    </row>
    <row r="390" spans="1:20" ht="48.75" customHeight="1" x14ac:dyDescent="0.2">
      <c r="A390" s="11" t="str">
        <f t="shared" si="8"/>
        <v/>
      </c>
      <c r="B390" s="11" t="s">
        <v>172</v>
      </c>
      <c r="C390" s="122"/>
      <c r="D390" s="135" t="s">
        <v>38</v>
      </c>
      <c r="E390" s="136">
        <v>0</v>
      </c>
      <c r="F390" s="136">
        <v>0</v>
      </c>
      <c r="G390" s="136">
        <v>0</v>
      </c>
      <c r="H390" s="136">
        <v>0.45</v>
      </c>
      <c r="I390" s="136">
        <v>0</v>
      </c>
      <c r="J390" s="137">
        <v>0</v>
      </c>
      <c r="K390" s="146">
        <v>0</v>
      </c>
      <c r="L390" s="137">
        <v>0</v>
      </c>
      <c r="M390" s="137">
        <v>0</v>
      </c>
      <c r="N390" s="139">
        <v>0</v>
      </c>
      <c r="O390" s="139">
        <v>0</v>
      </c>
      <c r="P390" s="139">
        <v>0</v>
      </c>
      <c r="Q390" s="160">
        <v>0</v>
      </c>
      <c r="R390" s="160">
        <v>0</v>
      </c>
      <c r="S390" s="125"/>
      <c r="T390" s="43"/>
    </row>
    <row r="391" spans="1:20" ht="48.75" customHeight="1" x14ac:dyDescent="0.2">
      <c r="A391" s="11" t="str">
        <f t="shared" si="8"/>
        <v/>
      </c>
      <c r="B391" s="11" t="s">
        <v>172</v>
      </c>
      <c r="C391" s="122"/>
      <c r="D391" s="135" t="s">
        <v>37</v>
      </c>
      <c r="E391" s="136">
        <v>0</v>
      </c>
      <c r="F391" s="136">
        <v>0</v>
      </c>
      <c r="G391" s="136">
        <v>0</v>
      </c>
      <c r="H391" s="136">
        <v>0</v>
      </c>
      <c r="I391" s="136">
        <v>0</v>
      </c>
      <c r="J391" s="137">
        <v>0</v>
      </c>
      <c r="K391" s="146">
        <v>0</v>
      </c>
      <c r="L391" s="137">
        <v>0</v>
      </c>
      <c r="M391" s="137">
        <v>0</v>
      </c>
      <c r="N391" s="139">
        <v>0</v>
      </c>
      <c r="O391" s="139">
        <v>0</v>
      </c>
      <c r="P391" s="139">
        <v>0</v>
      </c>
      <c r="Q391" s="160">
        <v>0</v>
      </c>
      <c r="R391" s="160">
        <v>0</v>
      </c>
      <c r="S391" s="125"/>
      <c r="T391" s="43"/>
    </row>
    <row r="392" spans="1:20" ht="48.75" customHeight="1" x14ac:dyDescent="0.2">
      <c r="A392" s="11" t="str">
        <f t="shared" ref="A392:A455" si="9">IF(OR(LEFT(C392,1)="Y", LEFT(C392,1)="A"),CONCATENATE(B392,"-",C392),"")</f>
        <v/>
      </c>
      <c r="B392" s="11" t="s">
        <v>172</v>
      </c>
      <c r="C392" s="122"/>
      <c r="D392" s="135" t="s">
        <v>36</v>
      </c>
      <c r="E392" s="136">
        <v>0</v>
      </c>
      <c r="F392" s="136">
        <v>0</v>
      </c>
      <c r="G392" s="136">
        <v>0</v>
      </c>
      <c r="H392" s="136">
        <v>0</v>
      </c>
      <c r="I392" s="136">
        <v>0</v>
      </c>
      <c r="J392" s="137">
        <v>0</v>
      </c>
      <c r="K392" s="146">
        <v>0</v>
      </c>
      <c r="L392" s="137">
        <v>0</v>
      </c>
      <c r="M392" s="137">
        <v>0</v>
      </c>
      <c r="N392" s="139">
        <v>0</v>
      </c>
      <c r="O392" s="139">
        <v>0</v>
      </c>
      <c r="P392" s="139">
        <v>0</v>
      </c>
      <c r="Q392" s="160">
        <v>0</v>
      </c>
      <c r="R392" s="160">
        <v>0</v>
      </c>
      <c r="S392" s="125"/>
      <c r="T392" s="43"/>
    </row>
    <row r="393" spans="1:20" ht="48.75" customHeight="1" x14ac:dyDescent="0.2">
      <c r="A393" s="11" t="str">
        <f t="shared" si="9"/>
        <v/>
      </c>
      <c r="B393" s="11" t="s">
        <v>172</v>
      </c>
      <c r="C393" s="122"/>
      <c r="D393" s="135" t="s">
        <v>35</v>
      </c>
      <c r="E393" s="136">
        <v>0</v>
      </c>
      <c r="F393" s="136">
        <v>0</v>
      </c>
      <c r="G393" s="136">
        <v>0</v>
      </c>
      <c r="H393" s="136">
        <v>0</v>
      </c>
      <c r="I393" s="136">
        <v>0</v>
      </c>
      <c r="J393" s="137">
        <v>0</v>
      </c>
      <c r="K393" s="146">
        <v>0</v>
      </c>
      <c r="L393" s="137">
        <v>0</v>
      </c>
      <c r="M393" s="137">
        <v>0</v>
      </c>
      <c r="N393" s="139">
        <v>0</v>
      </c>
      <c r="O393" s="139">
        <v>0</v>
      </c>
      <c r="P393" s="139">
        <v>0</v>
      </c>
      <c r="Q393" s="160">
        <v>0</v>
      </c>
      <c r="R393" s="160">
        <v>0</v>
      </c>
      <c r="S393" s="125"/>
      <c r="T393" s="43"/>
    </row>
    <row r="394" spans="1:20" ht="48.75" customHeight="1" x14ac:dyDescent="0.2">
      <c r="A394" s="11" t="str">
        <f t="shared" si="9"/>
        <v/>
      </c>
      <c r="B394" s="11" t="s">
        <v>172</v>
      </c>
      <c r="C394" s="122"/>
      <c r="D394" s="135" t="s">
        <v>34</v>
      </c>
      <c r="E394" s="136">
        <v>0</v>
      </c>
      <c r="F394" s="136">
        <v>0</v>
      </c>
      <c r="G394" s="136">
        <v>0</v>
      </c>
      <c r="H394" s="136">
        <v>0</v>
      </c>
      <c r="I394" s="136">
        <v>0</v>
      </c>
      <c r="J394" s="137">
        <v>0</v>
      </c>
      <c r="K394" s="146">
        <v>0</v>
      </c>
      <c r="L394" s="137">
        <v>0</v>
      </c>
      <c r="M394" s="137">
        <v>0</v>
      </c>
      <c r="N394" s="139">
        <v>0</v>
      </c>
      <c r="O394" s="139">
        <v>0</v>
      </c>
      <c r="P394" s="139">
        <v>0</v>
      </c>
      <c r="Q394" s="160">
        <v>0</v>
      </c>
      <c r="R394" s="160">
        <v>0</v>
      </c>
      <c r="S394" s="125"/>
      <c r="T394" s="43"/>
    </row>
    <row r="395" spans="1:20" ht="48.75" customHeight="1" x14ac:dyDescent="0.2">
      <c r="A395" s="11" t="str">
        <f t="shared" si="9"/>
        <v/>
      </c>
      <c r="B395" s="11" t="s">
        <v>172</v>
      </c>
      <c r="C395" s="122"/>
      <c r="D395" s="135" t="s">
        <v>33</v>
      </c>
      <c r="E395" s="136">
        <v>0</v>
      </c>
      <c r="F395" s="136">
        <v>4.4999999999999998E-2</v>
      </c>
      <c r="G395" s="136">
        <v>0</v>
      </c>
      <c r="H395" s="136">
        <v>0.17499999999999999</v>
      </c>
      <c r="I395" s="136">
        <v>0</v>
      </c>
      <c r="J395" s="137">
        <v>5.7000000000000002E-2</v>
      </c>
      <c r="K395" s="146">
        <v>1.736</v>
      </c>
      <c r="L395" s="137">
        <v>6.0999999999999999E-2</v>
      </c>
      <c r="M395" s="137">
        <v>0.98300999999999994</v>
      </c>
      <c r="N395" s="138">
        <v>0</v>
      </c>
      <c r="O395" s="138">
        <v>14.5</v>
      </c>
      <c r="P395" s="138">
        <v>0.4</v>
      </c>
      <c r="Q395" s="160">
        <v>0</v>
      </c>
      <c r="R395" s="160">
        <v>0</v>
      </c>
      <c r="S395" s="124"/>
      <c r="T395" s="42"/>
    </row>
    <row r="396" spans="1:20" ht="48.75" customHeight="1" x14ac:dyDescent="0.2">
      <c r="A396" s="11" t="str">
        <f t="shared" si="9"/>
        <v/>
      </c>
      <c r="B396" s="11" t="s">
        <v>172</v>
      </c>
      <c r="C396" s="122"/>
      <c r="D396" s="135" t="s">
        <v>32</v>
      </c>
      <c r="E396" s="136">
        <v>0</v>
      </c>
      <c r="F396" s="136">
        <v>0</v>
      </c>
      <c r="G396" s="136">
        <v>0</v>
      </c>
      <c r="H396" s="136">
        <v>0</v>
      </c>
      <c r="I396" s="136">
        <v>0</v>
      </c>
      <c r="J396" s="137">
        <v>0</v>
      </c>
      <c r="K396" s="146">
        <v>0</v>
      </c>
      <c r="L396" s="137">
        <v>0</v>
      </c>
      <c r="M396" s="137">
        <v>26</v>
      </c>
      <c r="N396" s="139">
        <v>0</v>
      </c>
      <c r="O396" s="139">
        <v>0</v>
      </c>
      <c r="P396" s="139">
        <v>0</v>
      </c>
      <c r="Q396" s="160">
        <v>0</v>
      </c>
      <c r="R396" s="160">
        <v>0</v>
      </c>
      <c r="S396" s="125"/>
      <c r="T396" s="43"/>
    </row>
    <row r="397" spans="1:20" ht="48.75" customHeight="1" x14ac:dyDescent="0.2">
      <c r="A397" s="11" t="str">
        <f t="shared" si="9"/>
        <v/>
      </c>
      <c r="B397" s="11" t="s">
        <v>172</v>
      </c>
      <c r="C397" s="122"/>
      <c r="D397" s="135" t="s">
        <v>31</v>
      </c>
      <c r="E397" s="136">
        <v>0</v>
      </c>
      <c r="F397" s="136">
        <v>0</v>
      </c>
      <c r="G397" s="136">
        <v>0</v>
      </c>
      <c r="H397" s="136">
        <v>0</v>
      </c>
      <c r="I397" s="136">
        <v>0</v>
      </c>
      <c r="J397" s="137">
        <v>0</v>
      </c>
      <c r="K397" s="146">
        <v>0</v>
      </c>
      <c r="L397" s="137">
        <v>0</v>
      </c>
      <c r="M397" s="137">
        <v>0</v>
      </c>
      <c r="N397" s="139">
        <v>0</v>
      </c>
      <c r="O397" s="139">
        <v>0</v>
      </c>
      <c r="P397" s="139">
        <v>0</v>
      </c>
      <c r="Q397" s="160">
        <v>0</v>
      </c>
      <c r="R397" s="160">
        <v>0</v>
      </c>
      <c r="S397" s="125"/>
      <c r="T397" s="43"/>
    </row>
    <row r="398" spans="1:20" ht="48.75" customHeight="1" x14ac:dyDescent="0.2">
      <c r="A398" s="11" t="str">
        <f t="shared" si="9"/>
        <v/>
      </c>
      <c r="B398" s="11" t="s">
        <v>172</v>
      </c>
      <c r="C398" s="122"/>
      <c r="D398" s="135" t="s">
        <v>30</v>
      </c>
      <c r="E398" s="136">
        <v>0</v>
      </c>
      <c r="F398" s="136">
        <v>0</v>
      </c>
      <c r="G398" s="136">
        <v>0</v>
      </c>
      <c r="H398" s="136">
        <v>0</v>
      </c>
      <c r="I398" s="136">
        <v>0</v>
      </c>
      <c r="J398" s="137">
        <v>0</v>
      </c>
      <c r="K398" s="146">
        <v>0</v>
      </c>
      <c r="L398" s="137">
        <v>0</v>
      </c>
      <c r="M398" s="137">
        <v>0.2</v>
      </c>
      <c r="N398" s="139">
        <v>0</v>
      </c>
      <c r="O398" s="139">
        <v>0</v>
      </c>
      <c r="P398" s="139">
        <v>0</v>
      </c>
      <c r="Q398" s="160">
        <v>0</v>
      </c>
      <c r="R398" s="160">
        <v>0</v>
      </c>
      <c r="S398" s="125"/>
      <c r="T398" s="43"/>
    </row>
    <row r="399" spans="1:20" ht="48.75" customHeight="1" x14ac:dyDescent="0.2">
      <c r="A399" s="11" t="str">
        <f t="shared" si="9"/>
        <v/>
      </c>
      <c r="B399" s="11" t="s">
        <v>172</v>
      </c>
      <c r="C399" s="122"/>
      <c r="D399" s="135" t="s">
        <v>29</v>
      </c>
      <c r="E399" s="136">
        <v>0</v>
      </c>
      <c r="F399" s="136">
        <v>0</v>
      </c>
      <c r="G399" s="136">
        <v>0</v>
      </c>
      <c r="H399" s="136">
        <v>0</v>
      </c>
      <c r="I399" s="136">
        <v>0</v>
      </c>
      <c r="J399" s="137">
        <v>0</v>
      </c>
      <c r="K399" s="146">
        <v>0</v>
      </c>
      <c r="L399" s="137">
        <v>0</v>
      </c>
      <c r="M399" s="137">
        <v>0</v>
      </c>
      <c r="N399" s="139">
        <v>0</v>
      </c>
      <c r="O399" s="139">
        <v>0</v>
      </c>
      <c r="P399" s="139">
        <v>0</v>
      </c>
      <c r="Q399" s="160">
        <v>0</v>
      </c>
      <c r="R399" s="160">
        <v>0</v>
      </c>
      <c r="S399" s="125"/>
      <c r="T399" s="43"/>
    </row>
    <row r="400" spans="1:20" ht="48.75" customHeight="1" x14ac:dyDescent="0.2">
      <c r="A400" s="11" t="str">
        <f t="shared" si="9"/>
        <v/>
      </c>
      <c r="B400" s="11" t="s">
        <v>172</v>
      </c>
      <c r="C400" s="122"/>
      <c r="D400" s="135" t="s">
        <v>28</v>
      </c>
      <c r="E400" s="136">
        <v>0</v>
      </c>
      <c r="F400" s="136">
        <v>0</v>
      </c>
      <c r="G400" s="136">
        <v>0</v>
      </c>
      <c r="H400" s="136">
        <v>0</v>
      </c>
      <c r="I400" s="136">
        <v>0</v>
      </c>
      <c r="J400" s="137">
        <v>0</v>
      </c>
      <c r="K400" s="146">
        <v>0</v>
      </c>
      <c r="L400" s="137">
        <v>0</v>
      </c>
      <c r="M400" s="137">
        <v>0</v>
      </c>
      <c r="N400" s="139">
        <v>0</v>
      </c>
      <c r="O400" s="139">
        <v>0</v>
      </c>
      <c r="P400" s="139">
        <v>0</v>
      </c>
      <c r="Q400" s="160">
        <v>0</v>
      </c>
      <c r="R400" s="160">
        <v>0</v>
      </c>
      <c r="S400" s="125"/>
      <c r="T400" s="43"/>
    </row>
    <row r="401" spans="1:20" ht="48.75" customHeight="1" x14ac:dyDescent="0.2">
      <c r="A401" s="11" t="str">
        <f t="shared" si="9"/>
        <v/>
      </c>
      <c r="B401" s="11" t="s">
        <v>172</v>
      </c>
      <c r="C401" s="122"/>
      <c r="D401" s="135" t="s">
        <v>27</v>
      </c>
      <c r="E401" s="136">
        <v>0</v>
      </c>
      <c r="F401" s="136">
        <v>0</v>
      </c>
      <c r="G401" s="136">
        <v>0</v>
      </c>
      <c r="H401" s="136">
        <v>0</v>
      </c>
      <c r="I401" s="136">
        <v>0</v>
      </c>
      <c r="J401" s="137">
        <v>0</v>
      </c>
      <c r="K401" s="146">
        <v>0</v>
      </c>
      <c r="L401" s="137">
        <v>0</v>
      </c>
      <c r="M401" s="137">
        <v>0</v>
      </c>
      <c r="N401" s="139">
        <v>0</v>
      </c>
      <c r="O401" s="139">
        <v>0</v>
      </c>
      <c r="P401" s="139">
        <v>0</v>
      </c>
      <c r="Q401" s="160">
        <v>0</v>
      </c>
      <c r="R401" s="160">
        <v>0</v>
      </c>
      <c r="S401" s="125"/>
      <c r="T401" s="43"/>
    </row>
    <row r="402" spans="1:20" ht="48.75" customHeight="1" x14ac:dyDescent="0.2">
      <c r="A402" s="11" t="str">
        <f t="shared" si="9"/>
        <v/>
      </c>
      <c r="B402" s="11" t="s">
        <v>172</v>
      </c>
      <c r="C402" s="122"/>
      <c r="D402" s="135" t="s">
        <v>26</v>
      </c>
      <c r="E402" s="136">
        <v>0</v>
      </c>
      <c r="F402" s="136">
        <v>0</v>
      </c>
      <c r="G402" s="136">
        <v>0</v>
      </c>
      <c r="H402" s="136">
        <v>0</v>
      </c>
      <c r="I402" s="136">
        <v>0</v>
      </c>
      <c r="J402" s="137">
        <v>0</v>
      </c>
      <c r="K402" s="146">
        <v>0</v>
      </c>
      <c r="L402" s="137">
        <v>0</v>
      </c>
      <c r="M402" s="137">
        <v>0</v>
      </c>
      <c r="N402" s="139">
        <v>0</v>
      </c>
      <c r="O402" s="139">
        <v>0</v>
      </c>
      <c r="P402" s="139">
        <v>0</v>
      </c>
      <c r="Q402" s="160">
        <v>0</v>
      </c>
      <c r="R402" s="160">
        <v>0</v>
      </c>
      <c r="S402" s="125"/>
      <c r="T402" s="43"/>
    </row>
    <row r="403" spans="1:20" ht="48.75" customHeight="1" x14ac:dyDescent="0.2">
      <c r="A403" s="11" t="str">
        <f t="shared" si="9"/>
        <v/>
      </c>
      <c r="B403" s="11" t="s">
        <v>172</v>
      </c>
      <c r="C403" s="122"/>
      <c r="D403" s="135" t="s">
        <v>25</v>
      </c>
      <c r="E403" s="136">
        <v>0</v>
      </c>
      <c r="F403" s="136">
        <v>0</v>
      </c>
      <c r="G403" s="136">
        <v>0.154</v>
      </c>
      <c r="H403" s="136">
        <v>0</v>
      </c>
      <c r="I403" s="136">
        <v>0</v>
      </c>
      <c r="J403" s="137">
        <v>0</v>
      </c>
      <c r="K403" s="146">
        <v>0</v>
      </c>
      <c r="L403" s="137">
        <v>0</v>
      </c>
      <c r="M403" s="137">
        <v>0</v>
      </c>
      <c r="N403" s="138">
        <v>0.2</v>
      </c>
      <c r="O403" s="138">
        <v>0.5</v>
      </c>
      <c r="P403" s="138">
        <v>0</v>
      </c>
      <c r="Q403" s="160">
        <v>0</v>
      </c>
      <c r="R403" s="160">
        <v>0</v>
      </c>
      <c r="S403" s="124"/>
      <c r="T403" s="42"/>
    </row>
    <row r="404" spans="1:20" ht="48.75" customHeight="1" x14ac:dyDescent="0.2">
      <c r="A404" s="11" t="str">
        <f t="shared" si="9"/>
        <v/>
      </c>
      <c r="B404" s="11" t="s">
        <v>172</v>
      </c>
      <c r="C404" s="122"/>
      <c r="D404" s="135" t="s">
        <v>24</v>
      </c>
      <c r="E404" s="136">
        <v>0</v>
      </c>
      <c r="F404" s="136">
        <v>0</v>
      </c>
      <c r="G404" s="136">
        <v>0</v>
      </c>
      <c r="H404" s="136">
        <v>0</v>
      </c>
      <c r="I404" s="136">
        <v>0</v>
      </c>
      <c r="J404" s="137">
        <v>0</v>
      </c>
      <c r="K404" s="146">
        <v>0</v>
      </c>
      <c r="L404" s="137">
        <v>0</v>
      </c>
      <c r="M404" s="137">
        <v>0</v>
      </c>
      <c r="N404" s="139">
        <v>0</v>
      </c>
      <c r="O404" s="139">
        <v>0</v>
      </c>
      <c r="P404" s="139">
        <v>0</v>
      </c>
      <c r="Q404" s="160">
        <v>0</v>
      </c>
      <c r="R404" s="160">
        <v>0</v>
      </c>
      <c r="S404" s="125"/>
      <c r="T404" s="43"/>
    </row>
    <row r="405" spans="1:20" ht="48.75" customHeight="1" x14ac:dyDescent="0.2">
      <c r="A405" s="11" t="str">
        <f t="shared" si="9"/>
        <v/>
      </c>
      <c r="B405" s="11" t="s">
        <v>172</v>
      </c>
      <c r="C405" s="122"/>
      <c r="D405" s="135" t="s">
        <v>23</v>
      </c>
      <c r="E405" s="136">
        <v>0</v>
      </c>
      <c r="F405" s="136">
        <v>0</v>
      </c>
      <c r="G405" s="136">
        <v>0</v>
      </c>
      <c r="H405" s="136">
        <v>0</v>
      </c>
      <c r="I405" s="136">
        <v>0</v>
      </c>
      <c r="J405" s="137">
        <v>0</v>
      </c>
      <c r="K405" s="146">
        <v>0</v>
      </c>
      <c r="L405" s="137">
        <v>0</v>
      </c>
      <c r="M405" s="137">
        <v>0</v>
      </c>
      <c r="N405" s="139">
        <v>0</v>
      </c>
      <c r="O405" s="139">
        <v>0</v>
      </c>
      <c r="P405" s="139">
        <v>0</v>
      </c>
      <c r="Q405" s="160">
        <v>0</v>
      </c>
      <c r="R405" s="160">
        <v>0</v>
      </c>
      <c r="S405" s="125"/>
      <c r="T405" s="43"/>
    </row>
    <row r="406" spans="1:20" ht="48.75" customHeight="1" x14ac:dyDescent="0.2">
      <c r="A406" s="11" t="str">
        <f t="shared" si="9"/>
        <v/>
      </c>
      <c r="B406" s="11" t="s">
        <v>172</v>
      </c>
      <c r="C406" s="122"/>
      <c r="D406" s="135" t="s">
        <v>22</v>
      </c>
      <c r="E406" s="136">
        <v>0</v>
      </c>
      <c r="F406" s="136">
        <v>0</v>
      </c>
      <c r="G406" s="136">
        <v>0</v>
      </c>
      <c r="H406" s="136">
        <v>0</v>
      </c>
      <c r="I406" s="136">
        <v>0</v>
      </c>
      <c r="J406" s="137">
        <v>0</v>
      </c>
      <c r="K406" s="146">
        <v>0</v>
      </c>
      <c r="L406" s="137">
        <v>0</v>
      </c>
      <c r="M406" s="137">
        <v>0</v>
      </c>
      <c r="N406" s="139">
        <v>0</v>
      </c>
      <c r="O406" s="139">
        <v>0</v>
      </c>
      <c r="P406" s="139">
        <v>0</v>
      </c>
      <c r="Q406" s="160">
        <v>0</v>
      </c>
      <c r="R406" s="160">
        <v>0</v>
      </c>
      <c r="S406" s="125"/>
      <c r="T406" s="43"/>
    </row>
    <row r="407" spans="1:20" ht="48.75" customHeight="1" x14ac:dyDescent="0.2">
      <c r="A407" s="11" t="str">
        <f t="shared" si="9"/>
        <v/>
      </c>
      <c r="B407" s="11" t="s">
        <v>172</v>
      </c>
      <c r="C407" s="122"/>
      <c r="D407" s="135" t="s">
        <v>21</v>
      </c>
      <c r="E407" s="136">
        <v>0</v>
      </c>
      <c r="F407" s="136">
        <v>0</v>
      </c>
      <c r="G407" s="136">
        <v>0</v>
      </c>
      <c r="H407" s="136">
        <v>0</v>
      </c>
      <c r="I407" s="136">
        <v>0</v>
      </c>
      <c r="J407" s="137">
        <v>0</v>
      </c>
      <c r="K407" s="146">
        <v>0</v>
      </c>
      <c r="L407" s="137">
        <v>0</v>
      </c>
      <c r="M407" s="137">
        <v>0</v>
      </c>
      <c r="N407" s="139">
        <v>0</v>
      </c>
      <c r="O407" s="139">
        <v>0</v>
      </c>
      <c r="P407" s="139">
        <v>0</v>
      </c>
      <c r="Q407" s="160">
        <v>0</v>
      </c>
      <c r="R407" s="160">
        <v>0</v>
      </c>
      <c r="S407" s="125"/>
      <c r="T407" s="43"/>
    </row>
    <row r="408" spans="1:20" ht="48.75" customHeight="1" x14ac:dyDescent="0.2">
      <c r="A408" s="11" t="str">
        <f t="shared" si="9"/>
        <v/>
      </c>
      <c r="B408" s="11" t="s">
        <v>172</v>
      </c>
      <c r="C408" s="122"/>
      <c r="D408" s="135" t="s">
        <v>20</v>
      </c>
      <c r="E408" s="136">
        <v>0</v>
      </c>
      <c r="F408" s="136">
        <v>0</v>
      </c>
      <c r="G408" s="136">
        <v>0</v>
      </c>
      <c r="H408" s="136">
        <v>0</v>
      </c>
      <c r="I408" s="136">
        <v>0</v>
      </c>
      <c r="J408" s="137">
        <v>0</v>
      </c>
      <c r="K408" s="146">
        <v>0</v>
      </c>
      <c r="L408" s="137">
        <v>0</v>
      </c>
      <c r="M408" s="137">
        <v>0</v>
      </c>
      <c r="N408" s="139">
        <v>0</v>
      </c>
      <c r="O408" s="139">
        <v>0</v>
      </c>
      <c r="P408" s="139">
        <v>0</v>
      </c>
      <c r="Q408" s="160">
        <v>0</v>
      </c>
      <c r="R408" s="160">
        <v>0</v>
      </c>
      <c r="S408" s="125"/>
      <c r="T408" s="43"/>
    </row>
    <row r="409" spans="1:20" ht="48.75" customHeight="1" x14ac:dyDescent="0.2">
      <c r="A409" s="11" t="str">
        <f t="shared" si="9"/>
        <v/>
      </c>
      <c r="B409" s="11" t="s">
        <v>172</v>
      </c>
      <c r="C409" s="122"/>
      <c r="D409" s="135" t="s">
        <v>19</v>
      </c>
      <c r="E409" s="136">
        <v>0</v>
      </c>
      <c r="F409" s="136">
        <v>0</v>
      </c>
      <c r="G409" s="136">
        <v>0</v>
      </c>
      <c r="H409" s="136">
        <v>0</v>
      </c>
      <c r="I409" s="136">
        <v>0</v>
      </c>
      <c r="J409" s="137">
        <v>0</v>
      </c>
      <c r="K409" s="146">
        <v>0</v>
      </c>
      <c r="L409" s="137">
        <v>0</v>
      </c>
      <c r="M409" s="137">
        <v>0</v>
      </c>
      <c r="N409" s="139">
        <v>0</v>
      </c>
      <c r="O409" s="139">
        <v>0</v>
      </c>
      <c r="P409" s="139">
        <v>0</v>
      </c>
      <c r="Q409" s="160">
        <v>0</v>
      </c>
      <c r="R409" s="160">
        <v>0</v>
      </c>
      <c r="S409" s="125"/>
      <c r="T409" s="43"/>
    </row>
    <row r="410" spans="1:20" ht="48.75" customHeight="1" x14ac:dyDescent="0.2">
      <c r="A410" s="11" t="str">
        <f t="shared" si="9"/>
        <v/>
      </c>
      <c r="B410" s="11" t="s">
        <v>172</v>
      </c>
      <c r="C410" s="122"/>
      <c r="D410" s="135" t="s">
        <v>105</v>
      </c>
      <c r="E410" s="136">
        <v>0</v>
      </c>
      <c r="F410" s="136">
        <v>0</v>
      </c>
      <c r="G410" s="136">
        <v>0</v>
      </c>
      <c r="H410" s="136">
        <v>0</v>
      </c>
      <c r="I410" s="136">
        <v>0</v>
      </c>
      <c r="J410" s="137">
        <v>0</v>
      </c>
      <c r="K410" s="146">
        <v>0</v>
      </c>
      <c r="L410" s="137">
        <v>0</v>
      </c>
      <c r="M410" s="137">
        <v>0</v>
      </c>
      <c r="N410" s="139">
        <v>0</v>
      </c>
      <c r="O410" s="139">
        <v>0</v>
      </c>
      <c r="P410" s="139">
        <v>0</v>
      </c>
      <c r="Q410" s="160">
        <v>0</v>
      </c>
      <c r="R410" s="160">
        <v>0</v>
      </c>
      <c r="S410" s="125"/>
      <c r="T410" s="43"/>
    </row>
    <row r="411" spans="1:20" ht="48.75" customHeight="1" x14ac:dyDescent="0.2">
      <c r="A411" s="11" t="str">
        <f t="shared" si="9"/>
        <v/>
      </c>
      <c r="B411" s="11" t="s">
        <v>172</v>
      </c>
      <c r="C411" s="122"/>
      <c r="D411" s="135" t="s">
        <v>18</v>
      </c>
      <c r="E411" s="136">
        <v>0</v>
      </c>
      <c r="F411" s="136">
        <v>0</v>
      </c>
      <c r="G411" s="136">
        <v>0</v>
      </c>
      <c r="H411" s="136">
        <v>0</v>
      </c>
      <c r="I411" s="136">
        <v>0</v>
      </c>
      <c r="J411" s="137">
        <v>0</v>
      </c>
      <c r="K411" s="146">
        <v>0</v>
      </c>
      <c r="L411" s="137">
        <v>0</v>
      </c>
      <c r="M411" s="137">
        <v>0</v>
      </c>
      <c r="N411" s="139">
        <v>0</v>
      </c>
      <c r="O411" s="139">
        <v>0</v>
      </c>
      <c r="P411" s="139">
        <v>0</v>
      </c>
      <c r="Q411" s="160">
        <v>0</v>
      </c>
      <c r="R411" s="160">
        <v>0</v>
      </c>
      <c r="S411" s="125"/>
      <c r="T411" s="43"/>
    </row>
    <row r="412" spans="1:20" ht="48.75" customHeight="1" x14ac:dyDescent="0.2">
      <c r="A412" s="11" t="str">
        <f t="shared" si="9"/>
        <v/>
      </c>
      <c r="B412" s="11" t="s">
        <v>172</v>
      </c>
      <c r="C412" s="122"/>
      <c r="D412" s="135" t="s">
        <v>17</v>
      </c>
      <c r="E412" s="136">
        <v>0</v>
      </c>
      <c r="F412" s="136">
        <v>0</v>
      </c>
      <c r="G412" s="136">
        <v>0</v>
      </c>
      <c r="H412" s="136">
        <v>0</v>
      </c>
      <c r="I412" s="136">
        <v>0</v>
      </c>
      <c r="J412" s="137">
        <v>0</v>
      </c>
      <c r="K412" s="146">
        <v>0</v>
      </c>
      <c r="L412" s="137">
        <v>0</v>
      </c>
      <c r="M412" s="137">
        <v>0</v>
      </c>
      <c r="N412" s="139">
        <v>0</v>
      </c>
      <c r="O412" s="139">
        <v>0</v>
      </c>
      <c r="P412" s="139">
        <v>0</v>
      </c>
      <c r="Q412" s="160">
        <v>0</v>
      </c>
      <c r="R412" s="160">
        <v>0</v>
      </c>
      <c r="S412" s="125"/>
      <c r="T412" s="43"/>
    </row>
    <row r="413" spans="1:20" ht="48.75" customHeight="1" x14ac:dyDescent="0.2">
      <c r="A413" s="11" t="str">
        <f t="shared" si="9"/>
        <v/>
      </c>
      <c r="B413" s="11" t="s">
        <v>172</v>
      </c>
      <c r="C413" s="122"/>
      <c r="D413" s="135" t="s">
        <v>16</v>
      </c>
      <c r="E413" s="136">
        <v>0</v>
      </c>
      <c r="F413" s="136">
        <v>0</v>
      </c>
      <c r="G413" s="136">
        <v>0</v>
      </c>
      <c r="H413" s="136">
        <v>0</v>
      </c>
      <c r="I413" s="136">
        <v>0</v>
      </c>
      <c r="J413" s="137">
        <v>0</v>
      </c>
      <c r="K413" s="146">
        <v>0</v>
      </c>
      <c r="L413" s="137">
        <v>0</v>
      </c>
      <c r="M413" s="137">
        <v>0</v>
      </c>
      <c r="N413" s="139">
        <v>0</v>
      </c>
      <c r="O413" s="139">
        <v>0</v>
      </c>
      <c r="P413" s="139">
        <v>0</v>
      </c>
      <c r="Q413" s="160">
        <v>0</v>
      </c>
      <c r="R413" s="160">
        <v>0</v>
      </c>
      <c r="S413" s="125"/>
      <c r="T413" s="43"/>
    </row>
    <row r="414" spans="1:20" ht="48.75" customHeight="1" x14ac:dyDescent="0.2">
      <c r="A414" s="11" t="str">
        <f t="shared" si="9"/>
        <v/>
      </c>
      <c r="B414" s="11" t="s">
        <v>172</v>
      </c>
      <c r="C414" s="122"/>
      <c r="D414" s="135" t="s">
        <v>15</v>
      </c>
      <c r="E414" s="136">
        <v>0</v>
      </c>
      <c r="F414" s="136">
        <v>0</v>
      </c>
      <c r="G414" s="136">
        <v>0</v>
      </c>
      <c r="H414" s="136">
        <v>0</v>
      </c>
      <c r="I414" s="136">
        <v>0</v>
      </c>
      <c r="J414" s="137">
        <v>0</v>
      </c>
      <c r="K414" s="146">
        <v>0</v>
      </c>
      <c r="L414" s="137">
        <v>3.0000000000000001E-3</v>
      </c>
      <c r="M414" s="137">
        <v>3.1E-2</v>
      </c>
      <c r="N414" s="138">
        <v>0</v>
      </c>
      <c r="O414" s="138">
        <v>0</v>
      </c>
      <c r="P414" s="138">
        <v>0</v>
      </c>
      <c r="Q414" s="160">
        <v>0</v>
      </c>
      <c r="R414" s="160">
        <v>0</v>
      </c>
      <c r="S414" s="124"/>
      <c r="T414" s="42"/>
    </row>
    <row r="415" spans="1:20" ht="48.75" customHeight="1" x14ac:dyDescent="0.2">
      <c r="A415" s="11" t="str">
        <f t="shared" si="9"/>
        <v/>
      </c>
      <c r="B415" s="11" t="s">
        <v>172</v>
      </c>
      <c r="C415" s="122"/>
      <c r="D415" s="135" t="s">
        <v>106</v>
      </c>
      <c r="E415" s="136">
        <v>6.4000000000000001E-2</v>
      </c>
      <c r="F415" s="136">
        <v>0</v>
      </c>
      <c r="G415" s="136">
        <v>0</v>
      </c>
      <c r="H415" s="136">
        <v>0</v>
      </c>
      <c r="I415" s="136">
        <v>0</v>
      </c>
      <c r="J415" s="137">
        <v>0</v>
      </c>
      <c r="K415" s="146">
        <v>0</v>
      </c>
      <c r="L415" s="137">
        <v>1E-3</v>
      </c>
      <c r="M415" s="137">
        <v>0</v>
      </c>
      <c r="N415" s="138">
        <v>0.6</v>
      </c>
      <c r="O415" s="138">
        <v>0</v>
      </c>
      <c r="P415" s="138">
        <v>0</v>
      </c>
      <c r="Q415" s="160">
        <v>0</v>
      </c>
      <c r="R415" s="160">
        <v>0</v>
      </c>
      <c r="S415" s="124"/>
      <c r="T415" s="42"/>
    </row>
    <row r="416" spans="1:20" ht="48.75" customHeight="1" x14ac:dyDescent="0.2">
      <c r="A416" s="11" t="str">
        <f t="shared" si="9"/>
        <v/>
      </c>
      <c r="B416" s="11" t="s">
        <v>172</v>
      </c>
      <c r="C416" s="122"/>
      <c r="D416" s="135" t="s">
        <v>14</v>
      </c>
      <c r="E416" s="136">
        <v>0</v>
      </c>
      <c r="F416" s="136">
        <v>0</v>
      </c>
      <c r="G416" s="136">
        <v>0</v>
      </c>
      <c r="H416" s="136">
        <v>0</v>
      </c>
      <c r="I416" s="136">
        <v>0</v>
      </c>
      <c r="J416" s="137">
        <v>0</v>
      </c>
      <c r="K416" s="146">
        <v>0</v>
      </c>
      <c r="L416" s="137">
        <v>0</v>
      </c>
      <c r="M416" s="137">
        <v>0</v>
      </c>
      <c r="N416" s="138">
        <v>0</v>
      </c>
      <c r="O416" s="138">
        <v>0</v>
      </c>
      <c r="P416" s="138">
        <v>0</v>
      </c>
      <c r="Q416" s="160">
        <v>0</v>
      </c>
      <c r="R416" s="160">
        <v>0</v>
      </c>
      <c r="S416" s="124"/>
      <c r="T416" s="42"/>
    </row>
    <row r="417" spans="1:21" ht="48.75" customHeight="1" x14ac:dyDescent="0.2">
      <c r="A417" s="11" t="str">
        <f t="shared" si="9"/>
        <v/>
      </c>
      <c r="B417" s="11" t="s">
        <v>172</v>
      </c>
      <c r="C417" s="122"/>
      <c r="D417" s="135" t="s">
        <v>13</v>
      </c>
      <c r="E417" s="136">
        <v>0</v>
      </c>
      <c r="F417" s="136">
        <v>0</v>
      </c>
      <c r="G417" s="136">
        <v>0</v>
      </c>
      <c r="H417" s="136">
        <v>0</v>
      </c>
      <c r="I417" s="136">
        <v>0</v>
      </c>
      <c r="J417" s="137">
        <v>0</v>
      </c>
      <c r="K417" s="146">
        <v>0</v>
      </c>
      <c r="L417" s="137">
        <v>0</v>
      </c>
      <c r="M417" s="137">
        <v>0</v>
      </c>
      <c r="N417" s="138">
        <v>0</v>
      </c>
      <c r="O417" s="138">
        <v>0</v>
      </c>
      <c r="P417" s="138">
        <v>0</v>
      </c>
      <c r="Q417" s="160">
        <v>0</v>
      </c>
      <c r="R417" s="160">
        <v>0</v>
      </c>
      <c r="S417" s="124"/>
      <c r="T417" s="42"/>
    </row>
    <row r="418" spans="1:21" ht="48.75" customHeight="1" x14ac:dyDescent="0.2">
      <c r="A418" s="11" t="str">
        <f t="shared" si="9"/>
        <v/>
      </c>
      <c r="B418" s="11" t="s">
        <v>172</v>
      </c>
      <c r="C418" s="122"/>
      <c r="D418" s="135" t="s">
        <v>12</v>
      </c>
      <c r="E418" s="136">
        <v>0</v>
      </c>
      <c r="F418" s="136">
        <v>0</v>
      </c>
      <c r="G418" s="136">
        <v>0</v>
      </c>
      <c r="H418" s="136">
        <v>7.1400000000000005E-2</v>
      </c>
      <c r="I418" s="136">
        <v>0</v>
      </c>
      <c r="J418" s="137">
        <v>0.1</v>
      </c>
      <c r="K418" s="146">
        <v>1.2177</v>
      </c>
      <c r="L418" s="137">
        <v>3.0000000000000001E-3</v>
      </c>
      <c r="M418" s="137">
        <v>1.2550999999999999</v>
      </c>
      <c r="N418" s="138">
        <v>0</v>
      </c>
      <c r="O418" s="138">
        <v>4.8</v>
      </c>
      <c r="P418" s="138">
        <v>0.4</v>
      </c>
      <c r="Q418" s="160">
        <v>0</v>
      </c>
      <c r="R418" s="160">
        <v>0</v>
      </c>
      <c r="S418" s="124"/>
      <c r="T418" s="42"/>
    </row>
    <row r="419" spans="1:21" ht="48.75" customHeight="1" x14ac:dyDescent="0.2">
      <c r="A419" s="11" t="str">
        <f t="shared" si="9"/>
        <v/>
      </c>
      <c r="B419" s="11" t="s">
        <v>172</v>
      </c>
      <c r="C419" s="122"/>
      <c r="D419" s="135" t="s">
        <v>11</v>
      </c>
      <c r="E419" s="136">
        <v>0</v>
      </c>
      <c r="F419" s="136">
        <v>0.32480000000000003</v>
      </c>
      <c r="G419" s="136">
        <v>1E-3</v>
      </c>
      <c r="H419" s="136">
        <v>0.74350000000000005</v>
      </c>
      <c r="I419" s="136">
        <v>0</v>
      </c>
      <c r="J419" s="137">
        <v>0</v>
      </c>
      <c r="K419" s="146">
        <v>1.0500000000000001E-2</v>
      </c>
      <c r="L419" s="137">
        <v>3.4700000000000002E-2</v>
      </c>
      <c r="M419" s="137">
        <v>0</v>
      </c>
      <c r="N419" s="138">
        <v>0</v>
      </c>
      <c r="O419" s="138">
        <v>0</v>
      </c>
      <c r="P419" s="138">
        <v>0</v>
      </c>
      <c r="Q419" s="160">
        <v>0</v>
      </c>
      <c r="R419" s="160">
        <v>0</v>
      </c>
      <c r="S419" s="124"/>
      <c r="T419" s="42"/>
    </row>
    <row r="420" spans="1:21" ht="48.75" customHeight="1" x14ac:dyDescent="0.2">
      <c r="A420" s="11" t="str">
        <f t="shared" si="9"/>
        <v/>
      </c>
      <c r="B420" s="11" t="s">
        <v>172</v>
      </c>
      <c r="C420" s="122"/>
      <c r="D420" s="135" t="s">
        <v>10</v>
      </c>
      <c r="E420" s="136">
        <v>0</v>
      </c>
      <c r="F420" s="136">
        <v>0</v>
      </c>
      <c r="G420" s="136">
        <v>0</v>
      </c>
      <c r="H420" s="136">
        <v>0</v>
      </c>
      <c r="I420" s="136">
        <v>0</v>
      </c>
      <c r="J420" s="137">
        <v>0</v>
      </c>
      <c r="K420" s="146">
        <v>0</v>
      </c>
      <c r="L420" s="137">
        <v>0</v>
      </c>
      <c r="M420" s="137">
        <v>0</v>
      </c>
      <c r="N420" s="139">
        <v>0</v>
      </c>
      <c r="O420" s="139">
        <v>0</v>
      </c>
      <c r="P420" s="139">
        <v>0</v>
      </c>
      <c r="Q420" s="160">
        <v>0</v>
      </c>
      <c r="R420" s="160">
        <v>0</v>
      </c>
      <c r="S420" s="125"/>
      <c r="T420" s="43"/>
    </row>
    <row r="421" spans="1:21" ht="48.75" customHeight="1" x14ac:dyDescent="0.2">
      <c r="A421" s="11" t="str">
        <f t="shared" si="9"/>
        <v/>
      </c>
      <c r="B421" s="11" t="s">
        <v>172</v>
      </c>
      <c r="C421" s="122"/>
      <c r="D421" s="135" t="s">
        <v>9</v>
      </c>
      <c r="E421" s="136">
        <v>0</v>
      </c>
      <c r="F421" s="136">
        <v>0</v>
      </c>
      <c r="G421" s="136">
        <v>0</v>
      </c>
      <c r="H421" s="136">
        <v>0</v>
      </c>
      <c r="I421" s="136">
        <v>0</v>
      </c>
      <c r="J421" s="137">
        <v>0</v>
      </c>
      <c r="K421" s="146">
        <v>0</v>
      </c>
      <c r="L421" s="137">
        <v>0</v>
      </c>
      <c r="M421" s="137">
        <v>0</v>
      </c>
      <c r="N421" s="139">
        <v>0</v>
      </c>
      <c r="O421" s="139">
        <v>0</v>
      </c>
      <c r="P421" s="139">
        <v>0</v>
      </c>
      <c r="Q421" s="160">
        <v>0</v>
      </c>
      <c r="R421" s="160">
        <v>0</v>
      </c>
      <c r="S421" s="125"/>
      <c r="T421" s="43"/>
    </row>
    <row r="422" spans="1:21" ht="48.75" customHeight="1" x14ac:dyDescent="0.2">
      <c r="A422" s="11" t="str">
        <f t="shared" si="9"/>
        <v/>
      </c>
      <c r="B422" s="11" t="s">
        <v>172</v>
      </c>
      <c r="C422" s="122"/>
      <c r="D422" s="135" t="s">
        <v>8</v>
      </c>
      <c r="E422" s="136">
        <v>0</v>
      </c>
      <c r="F422" s="136">
        <v>50</v>
      </c>
      <c r="G422" s="136">
        <v>62.5</v>
      </c>
      <c r="H422" s="136">
        <v>0</v>
      </c>
      <c r="I422" s="136">
        <v>0</v>
      </c>
      <c r="J422" s="137">
        <v>0</v>
      </c>
      <c r="K422" s="146">
        <v>0</v>
      </c>
      <c r="L422" s="137">
        <v>0</v>
      </c>
      <c r="M422" s="137">
        <v>0</v>
      </c>
      <c r="N422" s="139">
        <v>0</v>
      </c>
      <c r="O422" s="139">
        <v>0.2</v>
      </c>
      <c r="P422" s="139">
        <v>0</v>
      </c>
      <c r="Q422" s="160">
        <v>0</v>
      </c>
      <c r="R422" s="160">
        <v>0</v>
      </c>
      <c r="S422" s="125"/>
      <c r="T422" s="43"/>
    </row>
    <row r="423" spans="1:21" ht="48.75" customHeight="1" x14ac:dyDescent="0.2">
      <c r="A423" s="11" t="str">
        <f t="shared" si="9"/>
        <v/>
      </c>
      <c r="B423" s="11" t="s">
        <v>172</v>
      </c>
      <c r="C423" s="122"/>
      <c r="D423" s="135" t="s">
        <v>7</v>
      </c>
      <c r="E423" s="136">
        <v>0</v>
      </c>
      <c r="F423" s="136">
        <v>0</v>
      </c>
      <c r="G423" s="136">
        <v>0</v>
      </c>
      <c r="H423" s="136">
        <v>0</v>
      </c>
      <c r="I423" s="136">
        <v>0</v>
      </c>
      <c r="J423" s="137">
        <v>0</v>
      </c>
      <c r="K423" s="146">
        <v>0</v>
      </c>
      <c r="L423" s="137">
        <v>0</v>
      </c>
      <c r="M423" s="137">
        <v>0</v>
      </c>
      <c r="N423" s="139">
        <v>0</v>
      </c>
      <c r="O423" s="139">
        <v>0</v>
      </c>
      <c r="P423" s="139">
        <v>0</v>
      </c>
      <c r="Q423" s="160">
        <v>0</v>
      </c>
      <c r="R423" s="160">
        <v>0</v>
      </c>
      <c r="S423" s="125"/>
      <c r="T423" s="43"/>
    </row>
    <row r="424" spans="1:21" ht="48.75" customHeight="1" x14ac:dyDescent="0.2">
      <c r="A424" s="11" t="str">
        <f t="shared" si="9"/>
        <v/>
      </c>
      <c r="B424" s="11" t="s">
        <v>172</v>
      </c>
      <c r="C424" s="122"/>
      <c r="D424" s="135" t="s">
        <v>6</v>
      </c>
      <c r="E424" s="136">
        <v>0</v>
      </c>
      <c r="F424" s="136">
        <v>0</v>
      </c>
      <c r="G424" s="136">
        <v>0</v>
      </c>
      <c r="H424" s="136">
        <v>0</v>
      </c>
      <c r="I424" s="136">
        <v>0</v>
      </c>
      <c r="J424" s="137">
        <v>0.2</v>
      </c>
      <c r="K424" s="146">
        <v>0.1</v>
      </c>
      <c r="L424" s="137">
        <v>0</v>
      </c>
      <c r="M424" s="137">
        <v>0</v>
      </c>
      <c r="N424" s="139">
        <v>0</v>
      </c>
      <c r="O424" s="139">
        <v>0</v>
      </c>
      <c r="P424" s="139">
        <v>0</v>
      </c>
      <c r="Q424" s="160">
        <v>0</v>
      </c>
      <c r="R424" s="160">
        <v>0</v>
      </c>
      <c r="S424" s="125"/>
      <c r="T424" s="43"/>
    </row>
    <row r="425" spans="1:21" ht="48.75" customHeight="1" x14ac:dyDescent="0.2">
      <c r="A425" s="11" t="str">
        <f t="shared" si="9"/>
        <v/>
      </c>
      <c r="B425" s="11" t="s">
        <v>172</v>
      </c>
      <c r="C425" s="122"/>
      <c r="D425" s="135" t="s">
        <v>5</v>
      </c>
      <c r="E425" s="136">
        <v>5.8933</v>
      </c>
      <c r="F425" s="136">
        <v>3.5640000000000001</v>
      </c>
      <c r="G425" s="136">
        <v>11.068</v>
      </c>
      <c r="H425" s="136">
        <v>83.695999999999998</v>
      </c>
      <c r="I425" s="136">
        <v>2.0379999999999998</v>
      </c>
      <c r="J425" s="137">
        <v>19.734999999999999</v>
      </c>
      <c r="K425" s="146">
        <v>0.81359999999999999</v>
      </c>
      <c r="L425" s="137">
        <v>3.5091000000000001</v>
      </c>
      <c r="M425" s="137">
        <v>4.187450000000001</v>
      </c>
      <c r="N425" s="138">
        <v>5.8</v>
      </c>
      <c r="O425" s="138">
        <v>7.9</v>
      </c>
      <c r="P425" s="138">
        <v>6</v>
      </c>
      <c r="Q425" s="160">
        <v>18.5</v>
      </c>
      <c r="R425" s="160">
        <v>16.3</v>
      </c>
      <c r="S425" s="124"/>
      <c r="T425" s="42"/>
    </row>
    <row r="426" spans="1:21" ht="48.75" customHeight="1" x14ac:dyDescent="0.2">
      <c r="A426" s="11" t="str">
        <f t="shared" si="9"/>
        <v/>
      </c>
      <c r="B426" s="11" t="s">
        <v>172</v>
      </c>
      <c r="C426" s="122"/>
      <c r="D426" s="135" t="s">
        <v>4</v>
      </c>
      <c r="E426" s="136">
        <v>0</v>
      </c>
      <c r="F426" s="136">
        <v>1.6E-2</v>
      </c>
      <c r="G426" s="136">
        <v>1.4E-2</v>
      </c>
      <c r="H426" s="136">
        <v>0</v>
      </c>
      <c r="I426" s="136">
        <v>0</v>
      </c>
      <c r="J426" s="137">
        <v>0</v>
      </c>
      <c r="K426" s="146">
        <v>0</v>
      </c>
      <c r="L426" s="137">
        <v>2E-3</v>
      </c>
      <c r="M426" s="137">
        <v>0</v>
      </c>
      <c r="N426" s="139">
        <v>0</v>
      </c>
      <c r="O426" s="139">
        <v>0</v>
      </c>
      <c r="P426" s="139">
        <v>1238.3</v>
      </c>
      <c r="Q426" s="160">
        <v>0</v>
      </c>
      <c r="R426" s="160">
        <v>0.3</v>
      </c>
      <c r="S426" s="125"/>
      <c r="T426" s="43"/>
    </row>
    <row r="427" spans="1:21" ht="48.75" customHeight="1" x14ac:dyDescent="0.2">
      <c r="A427" s="11" t="str">
        <f t="shared" si="9"/>
        <v/>
      </c>
      <c r="B427" s="11" t="s">
        <v>172</v>
      </c>
      <c r="C427" s="122"/>
      <c r="D427" s="135" t="s">
        <v>3</v>
      </c>
      <c r="E427" s="136">
        <v>0</v>
      </c>
      <c r="F427" s="136">
        <v>0</v>
      </c>
      <c r="G427" s="136">
        <v>0</v>
      </c>
      <c r="H427" s="136">
        <v>0</v>
      </c>
      <c r="I427" s="136">
        <v>0</v>
      </c>
      <c r="J427" s="137">
        <v>0</v>
      </c>
      <c r="K427" s="146">
        <v>0</v>
      </c>
      <c r="L427" s="137">
        <v>0</v>
      </c>
      <c r="M427" s="137">
        <v>0</v>
      </c>
      <c r="N427" s="139">
        <v>0</v>
      </c>
      <c r="O427" s="139">
        <v>0</v>
      </c>
      <c r="P427" s="139">
        <v>0</v>
      </c>
      <c r="Q427" s="160">
        <v>0</v>
      </c>
      <c r="R427" s="160">
        <v>0</v>
      </c>
      <c r="S427" s="125"/>
      <c r="T427" s="43"/>
    </row>
    <row r="428" spans="1:21" ht="48.75" customHeight="1" thickBot="1" x14ac:dyDescent="0.25">
      <c r="A428" s="11" t="str">
        <f t="shared" si="9"/>
        <v/>
      </c>
      <c r="B428" s="11" t="s">
        <v>172</v>
      </c>
      <c r="C428" s="122"/>
      <c r="D428" s="162" t="s">
        <v>2</v>
      </c>
      <c r="E428" s="163">
        <v>0</v>
      </c>
      <c r="F428" s="163">
        <v>0</v>
      </c>
      <c r="G428" s="163">
        <v>0</v>
      </c>
      <c r="H428" s="163">
        <v>0</v>
      </c>
      <c r="I428" s="163">
        <v>0</v>
      </c>
      <c r="J428" s="164">
        <v>0</v>
      </c>
      <c r="K428" s="168">
        <v>0</v>
      </c>
      <c r="L428" s="164">
        <v>0</v>
      </c>
      <c r="M428" s="164">
        <v>0</v>
      </c>
      <c r="N428" s="169">
        <v>0</v>
      </c>
      <c r="O428" s="169">
        <v>0</v>
      </c>
      <c r="P428" s="169">
        <v>0</v>
      </c>
      <c r="Q428" s="160">
        <v>0</v>
      </c>
      <c r="R428" s="160">
        <v>0</v>
      </c>
      <c r="S428" s="125"/>
      <c r="T428" s="43"/>
    </row>
    <row r="429" spans="1:21" ht="48.75" customHeight="1" thickBot="1" x14ac:dyDescent="0.25">
      <c r="A429" s="11" t="str">
        <f t="shared" si="9"/>
        <v/>
      </c>
      <c r="C429" s="122"/>
      <c r="D429" s="166" t="s">
        <v>115</v>
      </c>
      <c r="E429" s="167">
        <f>SUM(E325:E428)</f>
        <v>60.260249999999999</v>
      </c>
      <c r="F429" s="167">
        <f t="shared" ref="F429:N429" si="10">SUM(F325:F428)</f>
        <v>133.93127999999999</v>
      </c>
      <c r="G429" s="167">
        <f t="shared" si="10"/>
        <v>654.60518000000002</v>
      </c>
      <c r="H429" s="167">
        <f t="shared" si="10"/>
        <v>280.86935000000005</v>
      </c>
      <c r="I429" s="167">
        <f t="shared" si="10"/>
        <v>164.65704000000005</v>
      </c>
      <c r="J429" s="167">
        <f t="shared" si="10"/>
        <v>119.03256999999999</v>
      </c>
      <c r="K429" s="167">
        <f t="shared" si="10"/>
        <v>201.79086000000001</v>
      </c>
      <c r="L429" s="167">
        <f t="shared" si="10"/>
        <v>365.03832999999986</v>
      </c>
      <c r="M429" s="167">
        <f t="shared" si="10"/>
        <v>157.81174999999999</v>
      </c>
      <c r="N429" s="167">
        <f t="shared" si="10"/>
        <v>188.89999999999998</v>
      </c>
      <c r="O429" s="167">
        <f>SUM(O325:O428)</f>
        <v>56.199999999999996</v>
      </c>
      <c r="P429" s="167">
        <f>SUM(P325:P428)</f>
        <v>1745.1</v>
      </c>
      <c r="Q429" s="167">
        <f>SUM(Q325:Q428)</f>
        <v>24.4</v>
      </c>
      <c r="R429" s="167">
        <f>SUM(R325:R428)</f>
        <v>32.899999999999991</v>
      </c>
      <c r="S429" s="126"/>
      <c r="T429" s="44"/>
      <c r="U429" s="34"/>
    </row>
    <row r="430" spans="1:21" ht="56.25" customHeight="1" thickBot="1" x14ac:dyDescent="0.25">
      <c r="A430" s="11" t="str">
        <f t="shared" si="9"/>
        <v/>
      </c>
      <c r="B430" s="11" t="s">
        <v>173</v>
      </c>
      <c r="C430" s="122"/>
      <c r="D430" s="175" t="s">
        <v>116</v>
      </c>
      <c r="E430" s="176"/>
      <c r="F430" s="176"/>
      <c r="G430" s="176"/>
      <c r="H430" s="176"/>
      <c r="I430" s="176"/>
      <c r="J430" s="177"/>
      <c r="K430" s="178"/>
      <c r="L430" s="177"/>
      <c r="M430" s="177"/>
      <c r="N430" s="179"/>
      <c r="O430" s="179"/>
      <c r="P430" s="179"/>
      <c r="Q430" s="179"/>
      <c r="R430" s="179"/>
      <c r="S430" s="126"/>
      <c r="T430" s="44"/>
    </row>
    <row r="431" spans="1:21" ht="48.75" customHeight="1" x14ac:dyDescent="0.2">
      <c r="A431" s="11" t="str">
        <f t="shared" si="9"/>
        <v/>
      </c>
      <c r="B431" s="11" t="s">
        <v>173</v>
      </c>
      <c r="C431" s="122"/>
      <c r="D431" s="150" t="s">
        <v>100</v>
      </c>
      <c r="E431" s="151">
        <v>0</v>
      </c>
      <c r="F431" s="151">
        <v>81.104500000000002</v>
      </c>
      <c r="G431" s="151">
        <v>24.222000000000001</v>
      </c>
      <c r="H431" s="151">
        <v>97.036550000000005</v>
      </c>
      <c r="I431" s="151">
        <v>390.25009999999997</v>
      </c>
      <c r="J431" s="152">
        <v>51.305500000000002</v>
      </c>
      <c r="K431" s="153">
        <v>77.755499999999998</v>
      </c>
      <c r="L431" s="152">
        <v>34.524509999999999</v>
      </c>
      <c r="M431" s="152">
        <v>28.494869999999999</v>
      </c>
      <c r="N431" s="160">
        <v>15.9</v>
      </c>
      <c r="O431" s="160">
        <v>15.8</v>
      </c>
      <c r="P431" s="160">
        <v>23.200000000000003</v>
      </c>
      <c r="Q431" s="160">
        <v>18.5</v>
      </c>
      <c r="R431" s="160">
        <v>2.2999999999999998</v>
      </c>
      <c r="S431" s="124"/>
      <c r="T431" s="42"/>
    </row>
    <row r="432" spans="1:21" ht="48.75" customHeight="1" x14ac:dyDescent="0.2">
      <c r="A432" s="11" t="str">
        <f t="shared" si="9"/>
        <v/>
      </c>
      <c r="B432" s="11" t="s">
        <v>173</v>
      </c>
      <c r="C432" s="122"/>
      <c r="D432" s="135" t="s">
        <v>99</v>
      </c>
      <c r="E432" s="136">
        <v>0</v>
      </c>
      <c r="F432" s="136">
        <v>0</v>
      </c>
      <c r="G432" s="136">
        <v>0</v>
      </c>
      <c r="H432" s="136">
        <v>0.06</v>
      </c>
      <c r="I432" s="136">
        <v>7.3</v>
      </c>
      <c r="J432" s="137">
        <v>1E-3</v>
      </c>
      <c r="K432" s="146">
        <v>0</v>
      </c>
      <c r="L432" s="137">
        <v>0</v>
      </c>
      <c r="M432" s="137">
        <v>0</v>
      </c>
      <c r="N432" s="139">
        <v>0</v>
      </c>
      <c r="O432" s="139">
        <v>0</v>
      </c>
      <c r="P432" s="139">
        <v>0</v>
      </c>
      <c r="Q432" s="160">
        <v>0</v>
      </c>
      <c r="R432" s="160">
        <v>0</v>
      </c>
      <c r="S432" s="125"/>
      <c r="T432" s="43"/>
    </row>
    <row r="433" spans="1:20" ht="48.75" customHeight="1" x14ac:dyDescent="0.2">
      <c r="A433" s="11" t="str">
        <f t="shared" si="9"/>
        <v/>
      </c>
      <c r="B433" s="11" t="s">
        <v>173</v>
      </c>
      <c r="C433" s="122"/>
      <c r="D433" s="135" t="s">
        <v>98</v>
      </c>
      <c r="E433" s="136">
        <v>0</v>
      </c>
      <c r="F433" s="136">
        <v>114.42400000000001</v>
      </c>
      <c r="G433" s="136">
        <v>108.5</v>
      </c>
      <c r="H433" s="136">
        <v>224.4222</v>
      </c>
      <c r="I433" s="136">
        <v>154.958</v>
      </c>
      <c r="J433" s="137">
        <v>61.0304</v>
      </c>
      <c r="K433" s="146">
        <v>98.369500000000002</v>
      </c>
      <c r="L433" s="137">
        <v>84.590999999999994</v>
      </c>
      <c r="M433" s="137">
        <v>4.3E-3</v>
      </c>
      <c r="N433" s="138">
        <v>1.5</v>
      </c>
      <c r="O433" s="138">
        <v>0</v>
      </c>
      <c r="P433" s="138">
        <v>0</v>
      </c>
      <c r="Q433" s="160">
        <v>0</v>
      </c>
      <c r="R433" s="160">
        <v>0</v>
      </c>
      <c r="S433" s="124"/>
      <c r="T433" s="42"/>
    </row>
    <row r="434" spans="1:20" ht="48.75" customHeight="1" x14ac:dyDescent="0.2">
      <c r="A434" s="11" t="str">
        <f t="shared" si="9"/>
        <v/>
      </c>
      <c r="B434" s="11" t="s">
        <v>173</v>
      </c>
      <c r="C434" s="122"/>
      <c r="D434" s="135" t="s">
        <v>97</v>
      </c>
      <c r="E434" s="136">
        <v>89</v>
      </c>
      <c r="F434" s="136">
        <v>101</v>
      </c>
      <c r="G434" s="136">
        <v>126</v>
      </c>
      <c r="H434" s="136">
        <v>0.30599999999999999</v>
      </c>
      <c r="I434" s="136">
        <v>9.1999999999999998E-2</v>
      </c>
      <c r="J434" s="137">
        <v>2.5000000000000001E-4</v>
      </c>
      <c r="K434" s="146">
        <v>0</v>
      </c>
      <c r="L434" s="137">
        <v>1.17E-3</v>
      </c>
      <c r="M434" s="137">
        <v>0</v>
      </c>
      <c r="N434" s="138">
        <v>0</v>
      </c>
      <c r="O434" s="138">
        <v>0</v>
      </c>
      <c r="P434" s="138">
        <v>0</v>
      </c>
      <c r="Q434" s="160">
        <v>0</v>
      </c>
      <c r="R434" s="160">
        <v>0</v>
      </c>
      <c r="S434" s="124"/>
      <c r="T434" s="42"/>
    </row>
    <row r="435" spans="1:20" ht="48.75" customHeight="1" x14ac:dyDescent="0.2">
      <c r="A435" s="11" t="str">
        <f t="shared" si="9"/>
        <v/>
      </c>
      <c r="B435" s="11" t="s">
        <v>173</v>
      </c>
      <c r="C435" s="122"/>
      <c r="D435" s="135" t="s">
        <v>96</v>
      </c>
      <c r="E435" s="136">
        <v>0</v>
      </c>
      <c r="F435" s="136">
        <v>0</v>
      </c>
      <c r="G435" s="136">
        <v>0</v>
      </c>
      <c r="H435" s="136">
        <v>0</v>
      </c>
      <c r="I435" s="136">
        <v>0</v>
      </c>
      <c r="J435" s="137">
        <v>0</v>
      </c>
      <c r="K435" s="146">
        <v>1E-3</v>
      </c>
      <c r="L435" s="137">
        <v>0.7</v>
      </c>
      <c r="M435" s="137">
        <v>4.0000000000000001E-3</v>
      </c>
      <c r="N435" s="138">
        <v>0</v>
      </c>
      <c r="O435" s="138">
        <v>0</v>
      </c>
      <c r="P435" s="138">
        <v>0</v>
      </c>
      <c r="Q435" s="160">
        <v>0</v>
      </c>
      <c r="R435" s="160">
        <v>0</v>
      </c>
      <c r="S435" s="124"/>
      <c r="T435" s="42"/>
    </row>
    <row r="436" spans="1:20" ht="48.75" customHeight="1" x14ac:dyDescent="0.2">
      <c r="A436" s="11" t="str">
        <f t="shared" si="9"/>
        <v/>
      </c>
      <c r="B436" s="11" t="s">
        <v>173</v>
      </c>
      <c r="C436" s="122"/>
      <c r="D436" s="135" t="s">
        <v>95</v>
      </c>
      <c r="E436" s="136">
        <v>0</v>
      </c>
      <c r="F436" s="136">
        <v>0</v>
      </c>
      <c r="G436" s="136">
        <v>1.44</v>
      </c>
      <c r="H436" s="136">
        <v>0</v>
      </c>
      <c r="I436" s="136">
        <v>0</v>
      </c>
      <c r="J436" s="137">
        <v>0</v>
      </c>
      <c r="K436" s="146">
        <v>0</v>
      </c>
      <c r="L436" s="137">
        <v>4.1761999999999997</v>
      </c>
      <c r="M436" s="137">
        <v>0</v>
      </c>
      <c r="N436" s="138">
        <v>0</v>
      </c>
      <c r="O436" s="138">
        <v>0.1</v>
      </c>
      <c r="P436" s="138">
        <v>0</v>
      </c>
      <c r="Q436" s="160">
        <v>28.3</v>
      </c>
      <c r="R436" s="160">
        <v>34.700000000000003</v>
      </c>
      <c r="S436" s="124"/>
      <c r="T436" s="42"/>
    </row>
    <row r="437" spans="1:20" ht="48.75" customHeight="1" x14ac:dyDescent="0.2">
      <c r="A437" s="11" t="str">
        <f t="shared" si="9"/>
        <v/>
      </c>
      <c r="B437" s="11" t="s">
        <v>173</v>
      </c>
      <c r="C437" s="122"/>
      <c r="D437" s="135" t="s">
        <v>94</v>
      </c>
      <c r="E437" s="136">
        <v>0</v>
      </c>
      <c r="F437" s="136">
        <v>0</v>
      </c>
      <c r="G437" s="136">
        <v>0</v>
      </c>
      <c r="H437" s="136">
        <v>0</v>
      </c>
      <c r="I437" s="136">
        <v>0</v>
      </c>
      <c r="J437" s="137">
        <v>0</v>
      </c>
      <c r="K437" s="146">
        <v>0</v>
      </c>
      <c r="L437" s="137">
        <v>2E-3</v>
      </c>
      <c r="M437" s="137">
        <v>0</v>
      </c>
      <c r="N437" s="139">
        <v>0</v>
      </c>
      <c r="O437" s="139">
        <v>0</v>
      </c>
      <c r="P437" s="139">
        <v>0</v>
      </c>
      <c r="Q437" s="160">
        <v>0</v>
      </c>
      <c r="R437" s="160">
        <v>0</v>
      </c>
      <c r="S437" s="125"/>
      <c r="T437" s="43"/>
    </row>
    <row r="438" spans="1:20" ht="48.75" customHeight="1" x14ac:dyDescent="0.2">
      <c r="A438" s="11" t="str">
        <f t="shared" si="9"/>
        <v/>
      </c>
      <c r="B438" s="11" t="s">
        <v>173</v>
      </c>
      <c r="C438" s="122"/>
      <c r="D438" s="135" t="s">
        <v>93</v>
      </c>
      <c r="E438" s="136">
        <v>0</v>
      </c>
      <c r="F438" s="136">
        <v>5.57</v>
      </c>
      <c r="G438" s="136">
        <v>0.1</v>
      </c>
      <c r="H438" s="136">
        <v>5.4</v>
      </c>
      <c r="I438" s="136">
        <v>40.067</v>
      </c>
      <c r="J438" s="137">
        <v>3.4000000000000002E-2</v>
      </c>
      <c r="K438" s="146">
        <v>7.2850000000000001</v>
      </c>
      <c r="L438" s="137">
        <v>1.0000000000000001E-5</v>
      </c>
      <c r="M438" s="137">
        <v>17.100200000000001</v>
      </c>
      <c r="N438" s="138">
        <v>5.2</v>
      </c>
      <c r="O438" s="138">
        <v>11.6</v>
      </c>
      <c r="P438" s="138">
        <v>15.6</v>
      </c>
      <c r="Q438" s="160">
        <v>10.4</v>
      </c>
      <c r="R438" s="160">
        <v>0</v>
      </c>
      <c r="S438" s="124"/>
      <c r="T438" s="42"/>
    </row>
    <row r="439" spans="1:20" ht="48.75" customHeight="1" x14ac:dyDescent="0.2">
      <c r="A439" s="11" t="str">
        <f t="shared" si="9"/>
        <v/>
      </c>
      <c r="B439" s="11" t="s">
        <v>173</v>
      </c>
      <c r="C439" s="122"/>
      <c r="D439" s="135" t="s">
        <v>92</v>
      </c>
      <c r="E439" s="136">
        <v>0</v>
      </c>
      <c r="F439" s="136">
        <v>0</v>
      </c>
      <c r="G439" s="136">
        <v>0.01</v>
      </c>
      <c r="H439" s="136">
        <v>0.20499999999999999</v>
      </c>
      <c r="I439" s="136">
        <v>0.48599999999999999</v>
      </c>
      <c r="J439" s="137">
        <v>14.7668</v>
      </c>
      <c r="K439" s="146">
        <v>0.158</v>
      </c>
      <c r="L439" s="137">
        <v>0</v>
      </c>
      <c r="M439" s="137">
        <v>0.98548999999999998</v>
      </c>
      <c r="N439" s="138">
        <v>101</v>
      </c>
      <c r="O439" s="138">
        <v>6.5</v>
      </c>
      <c r="P439" s="138">
        <v>0.4</v>
      </c>
      <c r="Q439" s="160">
        <v>0</v>
      </c>
      <c r="R439" s="160">
        <v>0</v>
      </c>
      <c r="S439" s="124"/>
      <c r="T439" s="42"/>
    </row>
    <row r="440" spans="1:20" ht="48.75" customHeight="1" x14ac:dyDescent="0.2">
      <c r="A440" s="11" t="str">
        <f t="shared" si="9"/>
        <v/>
      </c>
      <c r="B440" s="11" t="s">
        <v>173</v>
      </c>
      <c r="C440" s="122"/>
      <c r="D440" s="135" t="s">
        <v>91</v>
      </c>
      <c r="E440" s="136">
        <v>0</v>
      </c>
      <c r="F440" s="136">
        <v>0</v>
      </c>
      <c r="G440" s="136">
        <v>0</v>
      </c>
      <c r="H440" s="136">
        <v>0</v>
      </c>
      <c r="I440" s="136">
        <v>0</v>
      </c>
      <c r="J440" s="137">
        <v>0</v>
      </c>
      <c r="K440" s="146">
        <v>0</v>
      </c>
      <c r="L440" s="137">
        <v>0</v>
      </c>
      <c r="M440" s="137">
        <v>0</v>
      </c>
      <c r="N440" s="138">
        <v>0</v>
      </c>
      <c r="O440" s="138">
        <v>0</v>
      </c>
      <c r="P440" s="138">
        <v>0</v>
      </c>
      <c r="Q440" s="160">
        <v>0</v>
      </c>
      <c r="R440" s="160">
        <v>0</v>
      </c>
      <c r="S440" s="124"/>
      <c r="T440" s="42"/>
    </row>
    <row r="441" spans="1:20" ht="48.75" customHeight="1" x14ac:dyDescent="0.2">
      <c r="A441" s="11" t="str">
        <f t="shared" si="9"/>
        <v/>
      </c>
      <c r="B441" s="11" t="s">
        <v>173</v>
      </c>
      <c r="C441" s="122"/>
      <c r="D441" s="135" t="s">
        <v>90</v>
      </c>
      <c r="E441" s="136">
        <v>0</v>
      </c>
      <c r="F441" s="136">
        <v>0</v>
      </c>
      <c r="G441" s="136">
        <v>0</v>
      </c>
      <c r="H441" s="136">
        <v>0</v>
      </c>
      <c r="I441" s="136">
        <v>0</v>
      </c>
      <c r="J441" s="137">
        <v>0</v>
      </c>
      <c r="K441" s="146">
        <v>0</v>
      </c>
      <c r="L441" s="137">
        <v>0</v>
      </c>
      <c r="M441" s="137">
        <v>0</v>
      </c>
      <c r="N441" s="139">
        <v>0</v>
      </c>
      <c r="O441" s="139">
        <v>0</v>
      </c>
      <c r="P441" s="139">
        <v>0</v>
      </c>
      <c r="Q441" s="160">
        <v>0</v>
      </c>
      <c r="R441" s="160">
        <v>0</v>
      </c>
      <c r="S441" s="125"/>
      <c r="T441" s="43"/>
    </row>
    <row r="442" spans="1:20" ht="48.75" customHeight="1" x14ac:dyDescent="0.2">
      <c r="A442" s="11" t="str">
        <f t="shared" si="9"/>
        <v/>
      </c>
      <c r="B442" s="11" t="s">
        <v>173</v>
      </c>
      <c r="C442" s="122"/>
      <c r="D442" s="135" t="s">
        <v>89</v>
      </c>
      <c r="E442" s="136">
        <v>1.3839999999999999</v>
      </c>
      <c r="F442" s="136">
        <v>0.12340000000000001</v>
      </c>
      <c r="G442" s="136">
        <v>13.84</v>
      </c>
      <c r="H442" s="136">
        <v>2.863</v>
      </c>
      <c r="I442" s="136">
        <v>1.602E-2</v>
      </c>
      <c r="J442" s="137">
        <v>8.43E-2</v>
      </c>
      <c r="K442" s="146">
        <v>0.27400000000000002</v>
      </c>
      <c r="L442" s="137">
        <v>1.9241000000000001</v>
      </c>
      <c r="M442" s="137">
        <v>2.3870000000000002E-2</v>
      </c>
      <c r="N442" s="138">
        <v>0.6</v>
      </c>
      <c r="O442" s="138">
        <v>0</v>
      </c>
      <c r="P442" s="138">
        <v>0.1</v>
      </c>
      <c r="Q442" s="160">
        <v>0</v>
      </c>
      <c r="R442" s="160">
        <v>0</v>
      </c>
      <c r="S442" s="124"/>
      <c r="T442" s="42"/>
    </row>
    <row r="443" spans="1:20" ht="48.75" customHeight="1" x14ac:dyDescent="0.2">
      <c r="A443" s="11" t="str">
        <f t="shared" si="9"/>
        <v/>
      </c>
      <c r="B443" s="11" t="s">
        <v>173</v>
      </c>
      <c r="C443" s="122"/>
      <c r="D443" s="135" t="s">
        <v>88</v>
      </c>
      <c r="E443" s="136">
        <v>0</v>
      </c>
      <c r="F443" s="136">
        <v>0</v>
      </c>
      <c r="G443" s="136">
        <v>0.5</v>
      </c>
      <c r="H443" s="136">
        <v>0.32</v>
      </c>
      <c r="I443" s="136">
        <v>0.05</v>
      </c>
      <c r="J443" s="137">
        <v>2.7E-2</v>
      </c>
      <c r="K443" s="146">
        <v>7.0000000000000001E-3</v>
      </c>
      <c r="L443" s="137">
        <v>1.29</v>
      </c>
      <c r="M443" s="137">
        <v>0</v>
      </c>
      <c r="N443" s="138">
        <v>0</v>
      </c>
      <c r="O443" s="138">
        <v>0</v>
      </c>
      <c r="P443" s="138">
        <v>0</v>
      </c>
      <c r="Q443" s="160">
        <v>0</v>
      </c>
      <c r="R443" s="160">
        <v>0</v>
      </c>
      <c r="S443" s="124"/>
      <c r="T443" s="42"/>
    </row>
    <row r="444" spans="1:20" ht="48.75" customHeight="1" x14ac:dyDescent="0.2">
      <c r="A444" s="11" t="str">
        <f t="shared" si="9"/>
        <v/>
      </c>
      <c r="B444" s="11" t="s">
        <v>173</v>
      </c>
      <c r="C444" s="122"/>
      <c r="D444" s="135" t="s">
        <v>87</v>
      </c>
      <c r="E444" s="136">
        <v>0</v>
      </c>
      <c r="F444" s="136">
        <v>0</v>
      </c>
      <c r="G444" s="136">
        <v>0.1</v>
      </c>
      <c r="H444" s="136">
        <v>0</v>
      </c>
      <c r="I444" s="136">
        <v>0</v>
      </c>
      <c r="J444" s="137">
        <v>0</v>
      </c>
      <c r="K444" s="146">
        <v>1E-3</v>
      </c>
      <c r="L444" s="137">
        <v>0</v>
      </c>
      <c r="M444" s="137">
        <v>0.14943999999999999</v>
      </c>
      <c r="N444" s="138">
        <v>0</v>
      </c>
      <c r="O444" s="138">
        <v>0</v>
      </c>
      <c r="P444" s="138">
        <v>0</v>
      </c>
      <c r="Q444" s="160">
        <v>0</v>
      </c>
      <c r="R444" s="160">
        <v>0</v>
      </c>
      <c r="S444" s="124"/>
      <c r="T444" s="42"/>
    </row>
    <row r="445" spans="1:20" ht="48.75" customHeight="1" x14ac:dyDescent="0.2">
      <c r="A445" s="11" t="str">
        <f t="shared" si="9"/>
        <v/>
      </c>
      <c r="B445" s="11" t="s">
        <v>173</v>
      </c>
      <c r="C445" s="122"/>
      <c r="D445" s="135" t="s">
        <v>86</v>
      </c>
      <c r="E445" s="136">
        <v>0</v>
      </c>
      <c r="F445" s="136">
        <v>0</v>
      </c>
      <c r="G445" s="136">
        <v>0</v>
      </c>
      <c r="H445" s="136">
        <v>0</v>
      </c>
      <c r="I445" s="136">
        <v>0</v>
      </c>
      <c r="J445" s="137">
        <v>0</v>
      </c>
      <c r="K445" s="146">
        <v>4.7999999999999996E-3</v>
      </c>
      <c r="L445" s="137">
        <v>5.9999999999999995E-4</v>
      </c>
      <c r="M445" s="137">
        <v>0</v>
      </c>
      <c r="N445" s="138">
        <v>0</v>
      </c>
      <c r="O445" s="138">
        <v>0</v>
      </c>
      <c r="P445" s="138">
        <v>0</v>
      </c>
      <c r="Q445" s="160">
        <v>0</v>
      </c>
      <c r="R445" s="160">
        <v>0</v>
      </c>
      <c r="S445" s="124"/>
      <c r="T445" s="42"/>
    </row>
    <row r="446" spans="1:20" ht="48.75" customHeight="1" x14ac:dyDescent="0.2">
      <c r="A446" s="11" t="str">
        <f t="shared" si="9"/>
        <v/>
      </c>
      <c r="B446" s="11" t="s">
        <v>173</v>
      </c>
      <c r="C446" s="122"/>
      <c r="D446" s="135" t="s">
        <v>85</v>
      </c>
      <c r="E446" s="136">
        <v>0</v>
      </c>
      <c r="F446" s="136">
        <v>0</v>
      </c>
      <c r="G446" s="136">
        <v>0</v>
      </c>
      <c r="H446" s="136">
        <v>0</v>
      </c>
      <c r="I446" s="136">
        <v>0</v>
      </c>
      <c r="J446" s="137">
        <v>0</v>
      </c>
      <c r="K446" s="146">
        <v>4.0000000000000003E-5</v>
      </c>
      <c r="L446" s="137">
        <v>1E-4</v>
      </c>
      <c r="M446" s="137">
        <v>0</v>
      </c>
      <c r="N446" s="139">
        <v>0</v>
      </c>
      <c r="O446" s="139">
        <v>0</v>
      </c>
      <c r="P446" s="139">
        <v>0</v>
      </c>
      <c r="Q446" s="160">
        <v>0</v>
      </c>
      <c r="R446" s="160">
        <v>0</v>
      </c>
      <c r="S446" s="125"/>
      <c r="T446" s="43"/>
    </row>
    <row r="447" spans="1:20" ht="48.75" customHeight="1" x14ac:dyDescent="0.2">
      <c r="A447" s="11" t="str">
        <f t="shared" si="9"/>
        <v/>
      </c>
      <c r="B447" s="11" t="s">
        <v>173</v>
      </c>
      <c r="C447" s="122"/>
      <c r="D447" s="135" t="s">
        <v>84</v>
      </c>
      <c r="E447" s="136">
        <v>0</v>
      </c>
      <c r="F447" s="136">
        <v>0</v>
      </c>
      <c r="G447" s="136">
        <v>0</v>
      </c>
      <c r="H447" s="136">
        <v>0</v>
      </c>
      <c r="I447" s="136">
        <v>3.0000000000000001E-3</v>
      </c>
      <c r="J447" s="137">
        <v>0.55700000000000005</v>
      </c>
      <c r="K447" s="146">
        <v>0</v>
      </c>
      <c r="L447" s="137">
        <v>0</v>
      </c>
      <c r="M447" s="137">
        <v>0</v>
      </c>
      <c r="N447" s="138">
        <v>0</v>
      </c>
      <c r="O447" s="138">
        <v>0</v>
      </c>
      <c r="P447" s="138">
        <v>0</v>
      </c>
      <c r="Q447" s="160">
        <v>0</v>
      </c>
      <c r="R447" s="160">
        <v>0</v>
      </c>
      <c r="S447" s="124"/>
      <c r="T447" s="42"/>
    </row>
    <row r="448" spans="1:20" ht="48.75" customHeight="1" x14ac:dyDescent="0.2">
      <c r="A448" s="11" t="str">
        <f t="shared" si="9"/>
        <v/>
      </c>
      <c r="B448" s="11" t="s">
        <v>173</v>
      </c>
      <c r="C448" s="122"/>
      <c r="D448" s="135" t="s">
        <v>83</v>
      </c>
      <c r="E448" s="136">
        <v>0</v>
      </c>
      <c r="F448" s="136">
        <v>4.5359999999999996</v>
      </c>
      <c r="G448" s="136">
        <v>1.83</v>
      </c>
      <c r="H448" s="136">
        <v>1.9830000000000001</v>
      </c>
      <c r="I448" s="136">
        <v>7.0000000000000007E-2</v>
      </c>
      <c r="J448" s="137">
        <v>0.77</v>
      </c>
      <c r="K448" s="146">
        <v>1.2170000000000001</v>
      </c>
      <c r="L448" s="137">
        <v>0.182</v>
      </c>
      <c r="M448" s="137">
        <v>10.849</v>
      </c>
      <c r="N448" s="138">
        <v>8.1999999999999993</v>
      </c>
      <c r="O448" s="138">
        <v>0</v>
      </c>
      <c r="P448" s="138">
        <v>79.099999999999994</v>
      </c>
      <c r="Q448" s="160">
        <v>0</v>
      </c>
      <c r="R448" s="160">
        <v>0</v>
      </c>
      <c r="S448" s="124"/>
      <c r="T448" s="42"/>
    </row>
    <row r="449" spans="1:20" ht="48.75" customHeight="1" x14ac:dyDescent="0.2">
      <c r="A449" s="11" t="str">
        <f t="shared" si="9"/>
        <v/>
      </c>
      <c r="B449" s="11" t="s">
        <v>173</v>
      </c>
      <c r="C449" s="122"/>
      <c r="D449" s="135" t="s">
        <v>82</v>
      </c>
      <c r="E449" s="136">
        <v>0</v>
      </c>
      <c r="F449" s="136">
        <v>0</v>
      </c>
      <c r="G449" s="136">
        <v>0</v>
      </c>
      <c r="H449" s="136">
        <v>0</v>
      </c>
      <c r="I449" s="136">
        <v>1.5</v>
      </c>
      <c r="J449" s="137">
        <v>0</v>
      </c>
      <c r="K449" s="146">
        <v>0</v>
      </c>
      <c r="L449" s="137">
        <v>0</v>
      </c>
      <c r="M449" s="137">
        <v>0</v>
      </c>
      <c r="N449" s="139">
        <v>0</v>
      </c>
      <c r="O449" s="139">
        <v>0</v>
      </c>
      <c r="P449" s="139">
        <v>0</v>
      </c>
      <c r="Q449" s="160">
        <v>0</v>
      </c>
      <c r="R449" s="160">
        <v>0</v>
      </c>
      <c r="S449" s="125"/>
      <c r="T449" s="43"/>
    </row>
    <row r="450" spans="1:20" ht="48.75" customHeight="1" x14ac:dyDescent="0.2">
      <c r="A450" s="11" t="str">
        <f t="shared" si="9"/>
        <v/>
      </c>
      <c r="B450" s="11" t="s">
        <v>173</v>
      </c>
      <c r="C450" s="122"/>
      <c r="D450" s="135" t="s">
        <v>81</v>
      </c>
      <c r="E450" s="136">
        <v>0</v>
      </c>
      <c r="F450" s="136">
        <v>0</v>
      </c>
      <c r="G450" s="136">
        <v>0</v>
      </c>
      <c r="H450" s="136">
        <v>0</v>
      </c>
      <c r="I450" s="136">
        <v>0</v>
      </c>
      <c r="J450" s="137">
        <v>0</v>
      </c>
      <c r="K450" s="146">
        <v>0</v>
      </c>
      <c r="L450" s="137">
        <v>0</v>
      </c>
      <c r="M450" s="137">
        <v>0</v>
      </c>
      <c r="N450" s="139">
        <v>0</v>
      </c>
      <c r="O450" s="139">
        <v>0</v>
      </c>
      <c r="P450" s="139">
        <v>0</v>
      </c>
      <c r="Q450" s="160">
        <v>0</v>
      </c>
      <c r="R450" s="160">
        <v>0</v>
      </c>
      <c r="S450" s="125"/>
      <c r="T450" s="43"/>
    </row>
    <row r="451" spans="1:20" ht="48.75" customHeight="1" x14ac:dyDescent="0.2">
      <c r="A451" s="11" t="str">
        <f t="shared" si="9"/>
        <v/>
      </c>
      <c r="B451" s="11" t="s">
        <v>173</v>
      </c>
      <c r="C451" s="122"/>
      <c r="D451" s="135" t="s">
        <v>80</v>
      </c>
      <c r="E451" s="136">
        <v>0</v>
      </c>
      <c r="F451" s="136">
        <v>0</v>
      </c>
      <c r="G451" s="136">
        <v>0</v>
      </c>
      <c r="H451" s="136">
        <v>0</v>
      </c>
      <c r="I451" s="136">
        <v>0</v>
      </c>
      <c r="J451" s="137">
        <v>0</v>
      </c>
      <c r="K451" s="146">
        <v>0</v>
      </c>
      <c r="L451" s="137">
        <v>0</v>
      </c>
      <c r="M451" s="137">
        <v>0</v>
      </c>
      <c r="N451" s="139">
        <v>0</v>
      </c>
      <c r="O451" s="139">
        <v>0</v>
      </c>
      <c r="P451" s="139">
        <v>0</v>
      </c>
      <c r="Q451" s="160">
        <v>0</v>
      </c>
      <c r="R451" s="160">
        <v>0</v>
      </c>
      <c r="S451" s="125"/>
      <c r="T451" s="43"/>
    </row>
    <row r="452" spans="1:20" ht="48.75" customHeight="1" x14ac:dyDescent="0.2">
      <c r="A452" s="11" t="str">
        <f t="shared" si="9"/>
        <v/>
      </c>
      <c r="B452" s="11" t="s">
        <v>173</v>
      </c>
      <c r="C452" s="122"/>
      <c r="D452" s="135" t="s">
        <v>79</v>
      </c>
      <c r="E452" s="136">
        <v>0</v>
      </c>
      <c r="F452" s="136">
        <v>0</v>
      </c>
      <c r="G452" s="136">
        <v>0</v>
      </c>
      <c r="H452" s="136">
        <v>0</v>
      </c>
      <c r="I452" s="136">
        <v>0</v>
      </c>
      <c r="J452" s="137">
        <v>0</v>
      </c>
      <c r="K452" s="146">
        <v>0</v>
      </c>
      <c r="L452" s="137">
        <v>0</v>
      </c>
      <c r="M452" s="137">
        <v>0</v>
      </c>
      <c r="N452" s="139">
        <v>0</v>
      </c>
      <c r="O452" s="139">
        <v>0</v>
      </c>
      <c r="P452" s="139">
        <v>0</v>
      </c>
      <c r="Q452" s="160">
        <v>0</v>
      </c>
      <c r="R452" s="160">
        <v>0</v>
      </c>
      <c r="S452" s="125"/>
      <c r="T452" s="43"/>
    </row>
    <row r="453" spans="1:20" ht="48.75" customHeight="1" x14ac:dyDescent="0.2">
      <c r="A453" s="11" t="str">
        <f t="shared" si="9"/>
        <v/>
      </c>
      <c r="B453" s="11" t="s">
        <v>173</v>
      </c>
      <c r="C453" s="122"/>
      <c r="D453" s="135" t="s">
        <v>78</v>
      </c>
      <c r="E453" s="136">
        <v>0</v>
      </c>
      <c r="F453" s="136">
        <v>180</v>
      </c>
      <c r="G453" s="136">
        <v>0</v>
      </c>
      <c r="H453" s="136">
        <v>0</v>
      </c>
      <c r="I453" s="136">
        <v>0</v>
      </c>
      <c r="J453" s="137">
        <v>0</v>
      </c>
      <c r="K453" s="146">
        <v>0</v>
      </c>
      <c r="L453" s="137">
        <v>0</v>
      </c>
      <c r="M453" s="137">
        <v>0</v>
      </c>
      <c r="N453" s="138">
        <v>0</v>
      </c>
      <c r="O453" s="138">
        <v>0</v>
      </c>
      <c r="P453" s="138">
        <v>0</v>
      </c>
      <c r="Q453" s="160">
        <v>0</v>
      </c>
      <c r="R453" s="160">
        <v>0</v>
      </c>
      <c r="S453" s="124"/>
      <c r="T453" s="42"/>
    </row>
    <row r="454" spans="1:20" ht="48.75" customHeight="1" x14ac:dyDescent="0.2">
      <c r="A454" s="11" t="str">
        <f t="shared" si="9"/>
        <v/>
      </c>
      <c r="B454" s="11" t="s">
        <v>173</v>
      </c>
      <c r="C454" s="122"/>
      <c r="D454" s="135" t="s">
        <v>77</v>
      </c>
      <c r="E454" s="136">
        <v>0</v>
      </c>
      <c r="F454" s="136">
        <v>0</v>
      </c>
      <c r="G454" s="136">
        <v>0</v>
      </c>
      <c r="H454" s="136">
        <v>0</v>
      </c>
      <c r="I454" s="136">
        <v>3</v>
      </c>
      <c r="J454" s="137">
        <v>0.97</v>
      </c>
      <c r="K454" s="146">
        <v>0</v>
      </c>
      <c r="L454" s="137">
        <v>0</v>
      </c>
      <c r="M454" s="137">
        <v>0</v>
      </c>
      <c r="N454" s="139">
        <v>0</v>
      </c>
      <c r="O454" s="139">
        <v>0</v>
      </c>
      <c r="P454" s="139">
        <v>0</v>
      </c>
      <c r="Q454" s="160">
        <v>0</v>
      </c>
      <c r="R454" s="160">
        <v>0</v>
      </c>
      <c r="S454" s="125"/>
      <c r="T454" s="43"/>
    </row>
    <row r="455" spans="1:20" ht="48.75" customHeight="1" x14ac:dyDescent="0.2">
      <c r="A455" s="11" t="str">
        <f t="shared" si="9"/>
        <v/>
      </c>
      <c r="B455" s="11" t="s">
        <v>173</v>
      </c>
      <c r="C455" s="122"/>
      <c r="D455" s="135" t="s">
        <v>76</v>
      </c>
      <c r="E455" s="136">
        <v>0</v>
      </c>
      <c r="F455" s="136">
        <v>0</v>
      </c>
      <c r="G455" s="136">
        <v>0</v>
      </c>
      <c r="H455" s="136">
        <v>0</v>
      </c>
      <c r="I455" s="136">
        <v>0</v>
      </c>
      <c r="J455" s="137">
        <v>0</v>
      </c>
      <c r="K455" s="146">
        <v>0</v>
      </c>
      <c r="L455" s="137">
        <v>0</v>
      </c>
      <c r="M455" s="137">
        <v>0</v>
      </c>
      <c r="N455" s="139">
        <v>0</v>
      </c>
      <c r="O455" s="139">
        <v>0</v>
      </c>
      <c r="P455" s="139">
        <v>0</v>
      </c>
      <c r="Q455" s="160">
        <v>0</v>
      </c>
      <c r="R455" s="160">
        <v>0</v>
      </c>
      <c r="S455" s="125"/>
      <c r="T455" s="43"/>
    </row>
    <row r="456" spans="1:20" ht="48.75" customHeight="1" x14ac:dyDescent="0.2">
      <c r="A456" s="11" t="str">
        <f t="shared" ref="A456:A519" si="11">IF(OR(LEFT(C456,1)="Y", LEFT(C456,1)="A"),CONCATENATE(B456,"-",C456),"")</f>
        <v/>
      </c>
      <c r="B456" s="11" t="s">
        <v>173</v>
      </c>
      <c r="C456" s="122"/>
      <c r="D456" s="135" t="s">
        <v>75</v>
      </c>
      <c r="E456" s="136">
        <v>0</v>
      </c>
      <c r="F456" s="136">
        <v>0</v>
      </c>
      <c r="G456" s="136">
        <v>0</v>
      </c>
      <c r="H456" s="136">
        <v>0</v>
      </c>
      <c r="I456" s="136">
        <v>0</v>
      </c>
      <c r="J456" s="137">
        <v>0</v>
      </c>
      <c r="K456" s="146">
        <v>0</v>
      </c>
      <c r="L456" s="137">
        <v>0</v>
      </c>
      <c r="M456" s="137">
        <v>0</v>
      </c>
      <c r="N456" s="138">
        <v>0.5</v>
      </c>
      <c r="O456" s="138">
        <v>0</v>
      </c>
      <c r="P456" s="138">
        <v>0</v>
      </c>
      <c r="Q456" s="160">
        <v>0</v>
      </c>
      <c r="R456" s="160">
        <v>0</v>
      </c>
      <c r="S456" s="124"/>
      <c r="T456" s="42"/>
    </row>
    <row r="457" spans="1:20" ht="48.75" customHeight="1" x14ac:dyDescent="0.2">
      <c r="A457" s="11" t="str">
        <f t="shared" si="11"/>
        <v/>
      </c>
      <c r="B457" s="11" t="s">
        <v>173</v>
      </c>
      <c r="C457" s="122"/>
      <c r="D457" s="135" t="s">
        <v>74</v>
      </c>
      <c r="E457" s="136">
        <v>0</v>
      </c>
      <c r="F457" s="136">
        <v>0</v>
      </c>
      <c r="G457" s="136">
        <v>0</v>
      </c>
      <c r="H457" s="136">
        <v>0</v>
      </c>
      <c r="I457" s="136">
        <v>0</v>
      </c>
      <c r="J457" s="137">
        <v>0</v>
      </c>
      <c r="K457" s="146">
        <v>0</v>
      </c>
      <c r="L457" s="137">
        <v>0</v>
      </c>
      <c r="M457" s="137">
        <v>0</v>
      </c>
      <c r="N457" s="139">
        <v>0</v>
      </c>
      <c r="O457" s="139">
        <v>0</v>
      </c>
      <c r="P457" s="139">
        <v>0</v>
      </c>
      <c r="Q457" s="160">
        <v>0</v>
      </c>
      <c r="R457" s="160">
        <v>0</v>
      </c>
      <c r="S457" s="125"/>
      <c r="T457" s="43"/>
    </row>
    <row r="458" spans="1:20" ht="48.75" customHeight="1" x14ac:dyDescent="0.2">
      <c r="A458" s="11" t="str">
        <f t="shared" si="11"/>
        <v/>
      </c>
      <c r="B458" s="11" t="s">
        <v>173</v>
      </c>
      <c r="C458" s="122"/>
      <c r="D458" s="135" t="s">
        <v>73</v>
      </c>
      <c r="E458" s="136">
        <v>0</v>
      </c>
      <c r="F458" s="136">
        <v>0</v>
      </c>
      <c r="G458" s="136">
        <v>0</v>
      </c>
      <c r="H458" s="136">
        <v>0</v>
      </c>
      <c r="I458" s="136">
        <v>0</v>
      </c>
      <c r="J458" s="137">
        <v>0</v>
      </c>
      <c r="K458" s="146">
        <v>0</v>
      </c>
      <c r="L458" s="137">
        <v>0</v>
      </c>
      <c r="M458" s="137">
        <v>0</v>
      </c>
      <c r="N458" s="139">
        <v>0</v>
      </c>
      <c r="O458" s="139">
        <v>0</v>
      </c>
      <c r="P458" s="139">
        <v>0</v>
      </c>
      <c r="Q458" s="160">
        <v>0</v>
      </c>
      <c r="R458" s="160">
        <v>0</v>
      </c>
      <c r="S458" s="125"/>
      <c r="T458" s="43"/>
    </row>
    <row r="459" spans="1:20" ht="48.75" customHeight="1" x14ac:dyDescent="0.2">
      <c r="A459" s="11" t="str">
        <f t="shared" si="11"/>
        <v/>
      </c>
      <c r="B459" s="11" t="s">
        <v>173</v>
      </c>
      <c r="C459" s="122"/>
      <c r="D459" s="135" t="s">
        <v>72</v>
      </c>
      <c r="E459" s="136">
        <v>0</v>
      </c>
      <c r="F459" s="136">
        <v>0</v>
      </c>
      <c r="G459" s="136">
        <v>0</v>
      </c>
      <c r="H459" s="136">
        <v>0</v>
      </c>
      <c r="I459" s="136">
        <v>0</v>
      </c>
      <c r="J459" s="137">
        <v>0</v>
      </c>
      <c r="K459" s="146">
        <v>8.0000000000000002E-3</v>
      </c>
      <c r="L459" s="137">
        <v>1E-3</v>
      </c>
      <c r="M459" s="137">
        <v>0</v>
      </c>
      <c r="N459" s="138">
        <v>0</v>
      </c>
      <c r="O459" s="138">
        <v>0.1</v>
      </c>
      <c r="P459" s="138">
        <v>0.1</v>
      </c>
      <c r="Q459" s="160">
        <v>0</v>
      </c>
      <c r="R459" s="160">
        <v>0</v>
      </c>
      <c r="S459" s="124"/>
      <c r="T459" s="42"/>
    </row>
    <row r="460" spans="1:20" ht="48.75" customHeight="1" x14ac:dyDescent="0.2">
      <c r="A460" s="11" t="str">
        <f t="shared" si="11"/>
        <v/>
      </c>
      <c r="B460" s="11" t="s">
        <v>173</v>
      </c>
      <c r="C460" s="122"/>
      <c r="D460" s="135" t="s">
        <v>71</v>
      </c>
      <c r="E460" s="136">
        <v>0</v>
      </c>
      <c r="F460" s="136">
        <v>0</v>
      </c>
      <c r="G460" s="136">
        <v>0</v>
      </c>
      <c r="H460" s="136">
        <v>0</v>
      </c>
      <c r="I460" s="136">
        <v>0</v>
      </c>
      <c r="J460" s="137">
        <v>0</v>
      </c>
      <c r="K460" s="146">
        <v>0</v>
      </c>
      <c r="L460" s="137">
        <v>0</v>
      </c>
      <c r="M460" s="137">
        <v>0</v>
      </c>
      <c r="N460" s="139">
        <v>0</v>
      </c>
      <c r="O460" s="139">
        <v>0</v>
      </c>
      <c r="P460" s="139">
        <v>0</v>
      </c>
      <c r="Q460" s="160">
        <v>0</v>
      </c>
      <c r="R460" s="160">
        <v>0</v>
      </c>
      <c r="S460" s="125"/>
      <c r="T460" s="43"/>
    </row>
    <row r="461" spans="1:20" ht="48.75" customHeight="1" x14ac:dyDescent="0.2">
      <c r="A461" s="11" t="str">
        <f t="shared" si="11"/>
        <v/>
      </c>
      <c r="B461" s="11" t="s">
        <v>173</v>
      </c>
      <c r="C461" s="122"/>
      <c r="D461" s="135" t="s">
        <v>70</v>
      </c>
      <c r="E461" s="136">
        <v>0</v>
      </c>
      <c r="F461" s="136">
        <v>0.05</v>
      </c>
      <c r="G461" s="136">
        <v>0</v>
      </c>
      <c r="H461" s="136">
        <v>0</v>
      </c>
      <c r="I461" s="136">
        <v>0</v>
      </c>
      <c r="J461" s="137">
        <v>0.5</v>
      </c>
      <c r="K461" s="146">
        <v>0.50397000000000003</v>
      </c>
      <c r="L461" s="137">
        <v>4.2830000000000004</v>
      </c>
      <c r="M461" s="137">
        <v>2.2999999999999998</v>
      </c>
      <c r="N461" s="138">
        <v>2.4</v>
      </c>
      <c r="O461" s="138">
        <v>1.6</v>
      </c>
      <c r="P461" s="138">
        <v>2.6</v>
      </c>
      <c r="Q461" s="160">
        <v>0</v>
      </c>
      <c r="R461" s="160">
        <v>1.8</v>
      </c>
      <c r="S461" s="124"/>
      <c r="T461" s="42"/>
    </row>
    <row r="462" spans="1:20" ht="48.75" customHeight="1" x14ac:dyDescent="0.2">
      <c r="A462" s="11" t="str">
        <f t="shared" si="11"/>
        <v/>
      </c>
      <c r="B462" s="11" t="s">
        <v>173</v>
      </c>
      <c r="C462" s="122"/>
      <c r="D462" s="135" t="s">
        <v>69</v>
      </c>
      <c r="E462" s="136">
        <v>0</v>
      </c>
      <c r="F462" s="136">
        <v>0</v>
      </c>
      <c r="G462" s="136">
        <v>0</v>
      </c>
      <c r="H462" s="136">
        <v>0</v>
      </c>
      <c r="I462" s="136">
        <v>0</v>
      </c>
      <c r="J462" s="137">
        <v>0</v>
      </c>
      <c r="K462" s="146">
        <v>0</v>
      </c>
      <c r="L462" s="137">
        <v>0</v>
      </c>
      <c r="M462" s="137">
        <v>0</v>
      </c>
      <c r="N462" s="139">
        <v>0</v>
      </c>
      <c r="O462" s="139">
        <v>0</v>
      </c>
      <c r="P462" s="139">
        <v>0</v>
      </c>
      <c r="Q462" s="160">
        <v>0</v>
      </c>
      <c r="R462" s="160">
        <v>0</v>
      </c>
      <c r="S462" s="125"/>
      <c r="T462" s="43"/>
    </row>
    <row r="463" spans="1:20" ht="48.75" customHeight="1" x14ac:dyDescent="0.2">
      <c r="A463" s="11" t="str">
        <f t="shared" si="11"/>
        <v/>
      </c>
      <c r="B463" s="11" t="s">
        <v>173</v>
      </c>
      <c r="C463" s="122"/>
      <c r="D463" s="135" t="s">
        <v>68</v>
      </c>
      <c r="E463" s="136">
        <v>0</v>
      </c>
      <c r="F463" s="136">
        <v>0</v>
      </c>
      <c r="G463" s="136">
        <v>0</v>
      </c>
      <c r="H463" s="136">
        <v>0</v>
      </c>
      <c r="I463" s="136">
        <v>2.9</v>
      </c>
      <c r="J463" s="137">
        <v>1.3</v>
      </c>
      <c r="K463" s="146">
        <v>0</v>
      </c>
      <c r="L463" s="137">
        <v>0</v>
      </c>
      <c r="M463" s="137">
        <v>1E-3</v>
      </c>
      <c r="N463" s="139">
        <v>0</v>
      </c>
      <c r="O463" s="139">
        <v>0</v>
      </c>
      <c r="P463" s="139">
        <v>0</v>
      </c>
      <c r="Q463" s="160">
        <v>0</v>
      </c>
      <c r="R463" s="160">
        <v>0</v>
      </c>
      <c r="S463" s="125"/>
      <c r="T463" s="43"/>
    </row>
    <row r="464" spans="1:20" ht="48.75" customHeight="1" x14ac:dyDescent="0.2">
      <c r="A464" s="11" t="str">
        <f t="shared" si="11"/>
        <v/>
      </c>
      <c r="B464" s="11" t="s">
        <v>173</v>
      </c>
      <c r="C464" s="122"/>
      <c r="D464" s="135" t="s">
        <v>67</v>
      </c>
      <c r="E464" s="136">
        <v>0</v>
      </c>
      <c r="F464" s="136">
        <v>0</v>
      </c>
      <c r="G464" s="136">
        <v>0.63400000000000001</v>
      </c>
      <c r="H464" s="136">
        <v>12.361000000000001</v>
      </c>
      <c r="I464" s="136">
        <v>12.36</v>
      </c>
      <c r="J464" s="137">
        <v>58.81</v>
      </c>
      <c r="K464" s="146">
        <v>0.222</v>
      </c>
      <c r="L464" s="137">
        <v>0.20100000000000001</v>
      </c>
      <c r="M464" s="137">
        <v>0.36099999999999999</v>
      </c>
      <c r="N464" s="138">
        <v>1.7</v>
      </c>
      <c r="O464" s="138">
        <v>2</v>
      </c>
      <c r="P464" s="138">
        <v>1.8</v>
      </c>
      <c r="Q464" s="160">
        <v>4.8</v>
      </c>
      <c r="R464" s="160">
        <v>0</v>
      </c>
      <c r="S464" s="124"/>
      <c r="T464" s="42"/>
    </row>
    <row r="465" spans="1:20" ht="48.75" customHeight="1" x14ac:dyDescent="0.2">
      <c r="A465" s="11" t="str">
        <f t="shared" si="11"/>
        <v/>
      </c>
      <c r="B465" s="11" t="s">
        <v>173</v>
      </c>
      <c r="C465" s="122"/>
      <c r="D465" s="135" t="s">
        <v>66</v>
      </c>
      <c r="E465" s="136">
        <v>0</v>
      </c>
      <c r="F465" s="136">
        <v>0</v>
      </c>
      <c r="G465" s="136">
        <v>0.192</v>
      </c>
      <c r="H465" s="136">
        <v>9.6000000000000002E-2</v>
      </c>
      <c r="I465" s="136">
        <v>0.106</v>
      </c>
      <c r="J465" s="137">
        <v>0.31</v>
      </c>
      <c r="K465" s="146">
        <v>0.27</v>
      </c>
      <c r="L465" s="137">
        <v>0.08</v>
      </c>
      <c r="M465" s="137">
        <v>0.09</v>
      </c>
      <c r="N465" s="138">
        <v>0</v>
      </c>
      <c r="O465" s="138">
        <v>0</v>
      </c>
      <c r="P465" s="138">
        <v>0</v>
      </c>
      <c r="Q465" s="160">
        <v>0</v>
      </c>
      <c r="R465" s="160">
        <v>0</v>
      </c>
      <c r="S465" s="124"/>
      <c r="T465" s="42"/>
    </row>
    <row r="466" spans="1:20" ht="48.75" customHeight="1" x14ac:dyDescent="0.2">
      <c r="A466" s="11" t="str">
        <f t="shared" si="11"/>
        <v/>
      </c>
      <c r="B466" s="11" t="s">
        <v>173</v>
      </c>
      <c r="C466" s="122"/>
      <c r="D466" s="135" t="s">
        <v>65</v>
      </c>
      <c r="E466" s="136">
        <v>0</v>
      </c>
      <c r="F466" s="136">
        <v>0</v>
      </c>
      <c r="G466" s="136">
        <v>0</v>
      </c>
      <c r="H466" s="136">
        <v>0</v>
      </c>
      <c r="I466" s="136">
        <v>0</v>
      </c>
      <c r="J466" s="137">
        <v>0</v>
      </c>
      <c r="K466" s="146">
        <v>0</v>
      </c>
      <c r="L466" s="137">
        <v>0</v>
      </c>
      <c r="M466" s="137">
        <v>0</v>
      </c>
      <c r="N466" s="139">
        <v>0</v>
      </c>
      <c r="O466" s="139">
        <v>0</v>
      </c>
      <c r="P466" s="139">
        <v>0</v>
      </c>
      <c r="Q466" s="160">
        <v>0</v>
      </c>
      <c r="R466" s="160">
        <v>0</v>
      </c>
      <c r="S466" s="125"/>
      <c r="T466" s="43"/>
    </row>
    <row r="467" spans="1:20" ht="48.75" customHeight="1" x14ac:dyDescent="0.2">
      <c r="A467" s="11" t="str">
        <f t="shared" si="11"/>
        <v/>
      </c>
      <c r="B467" s="11" t="s">
        <v>173</v>
      </c>
      <c r="C467" s="122"/>
      <c r="D467" s="135" t="s">
        <v>64</v>
      </c>
      <c r="E467" s="136">
        <v>0</v>
      </c>
      <c r="F467" s="136">
        <v>0</v>
      </c>
      <c r="G467" s="136">
        <v>0</v>
      </c>
      <c r="H467" s="136">
        <v>0</v>
      </c>
      <c r="I467" s="136">
        <v>0</v>
      </c>
      <c r="J467" s="137">
        <v>0</v>
      </c>
      <c r="K467" s="146">
        <v>0</v>
      </c>
      <c r="L467" s="137">
        <v>0</v>
      </c>
      <c r="M467" s="137">
        <v>0</v>
      </c>
      <c r="N467" s="139">
        <v>0</v>
      </c>
      <c r="O467" s="139">
        <v>0</v>
      </c>
      <c r="P467" s="139">
        <v>0</v>
      </c>
      <c r="Q467" s="160">
        <v>0</v>
      </c>
      <c r="R467" s="160">
        <v>0</v>
      </c>
      <c r="S467" s="125"/>
      <c r="T467" s="43"/>
    </row>
    <row r="468" spans="1:20" ht="48.75" customHeight="1" x14ac:dyDescent="0.2">
      <c r="A468" s="11" t="str">
        <f t="shared" si="11"/>
        <v/>
      </c>
      <c r="B468" s="11" t="s">
        <v>173</v>
      </c>
      <c r="C468" s="122"/>
      <c r="D468" s="135" t="s">
        <v>63</v>
      </c>
      <c r="E468" s="136">
        <v>0</v>
      </c>
      <c r="F468" s="136">
        <v>0</v>
      </c>
      <c r="G468" s="136">
        <v>0</v>
      </c>
      <c r="H468" s="136">
        <v>0</v>
      </c>
      <c r="I468" s="136">
        <v>0</v>
      </c>
      <c r="J468" s="137">
        <v>0</v>
      </c>
      <c r="K468" s="146">
        <v>0</v>
      </c>
      <c r="L468" s="137">
        <v>0</v>
      </c>
      <c r="M468" s="137">
        <v>0</v>
      </c>
      <c r="N468" s="139">
        <v>0</v>
      </c>
      <c r="O468" s="139">
        <v>0</v>
      </c>
      <c r="P468" s="139">
        <v>0</v>
      </c>
      <c r="Q468" s="160">
        <v>0</v>
      </c>
      <c r="R468" s="160">
        <v>0</v>
      </c>
      <c r="S468" s="125"/>
      <c r="T468" s="43"/>
    </row>
    <row r="469" spans="1:20" ht="48.75" customHeight="1" x14ac:dyDescent="0.2">
      <c r="A469" s="11" t="str">
        <f t="shared" si="11"/>
        <v/>
      </c>
      <c r="B469" s="11" t="s">
        <v>173</v>
      </c>
      <c r="C469" s="122"/>
      <c r="D469" s="135" t="s">
        <v>62</v>
      </c>
      <c r="E469" s="136">
        <v>0</v>
      </c>
      <c r="F469" s="136">
        <v>0</v>
      </c>
      <c r="G469" s="136">
        <v>0</v>
      </c>
      <c r="H469" s="136">
        <v>0</v>
      </c>
      <c r="I469" s="136">
        <v>0</v>
      </c>
      <c r="J469" s="137">
        <v>17.707000000000001</v>
      </c>
      <c r="K469" s="146">
        <v>0</v>
      </c>
      <c r="L469" s="137">
        <v>0</v>
      </c>
      <c r="M469" s="137">
        <v>0</v>
      </c>
      <c r="N469" s="138">
        <v>0</v>
      </c>
      <c r="O469" s="138">
        <v>0</v>
      </c>
      <c r="P469" s="138">
        <v>0</v>
      </c>
      <c r="Q469" s="160">
        <v>0</v>
      </c>
      <c r="R469" s="160">
        <v>0</v>
      </c>
      <c r="S469" s="124"/>
      <c r="T469" s="42"/>
    </row>
    <row r="470" spans="1:20" ht="48.75" customHeight="1" x14ac:dyDescent="0.2">
      <c r="A470" s="11" t="str">
        <f t="shared" si="11"/>
        <v/>
      </c>
      <c r="B470" s="11" t="s">
        <v>173</v>
      </c>
      <c r="C470" s="122"/>
      <c r="D470" s="135" t="s">
        <v>61</v>
      </c>
      <c r="E470" s="136">
        <v>0</v>
      </c>
      <c r="F470" s="136">
        <v>0</v>
      </c>
      <c r="G470" s="136">
        <v>0</v>
      </c>
      <c r="H470" s="136">
        <v>0</v>
      </c>
      <c r="I470" s="136">
        <v>0</v>
      </c>
      <c r="J470" s="137">
        <v>0</v>
      </c>
      <c r="K470" s="146">
        <v>0</v>
      </c>
      <c r="L470" s="137">
        <v>0</v>
      </c>
      <c r="M470" s="137">
        <v>0</v>
      </c>
      <c r="N470" s="139">
        <v>0</v>
      </c>
      <c r="O470" s="139">
        <v>0</v>
      </c>
      <c r="P470" s="139">
        <v>0</v>
      </c>
      <c r="Q470" s="160">
        <v>0</v>
      </c>
      <c r="R470" s="160">
        <v>0</v>
      </c>
      <c r="S470" s="125"/>
      <c r="T470" s="43"/>
    </row>
    <row r="471" spans="1:20" ht="48.75" customHeight="1" x14ac:dyDescent="0.2">
      <c r="A471" s="11" t="str">
        <f t="shared" si="11"/>
        <v/>
      </c>
      <c r="B471" s="11" t="s">
        <v>173</v>
      </c>
      <c r="C471" s="122"/>
      <c r="D471" s="135" t="s">
        <v>60</v>
      </c>
      <c r="E471" s="136">
        <v>0</v>
      </c>
      <c r="F471" s="136">
        <v>0.01</v>
      </c>
      <c r="G471" s="136">
        <v>3.1E-2</v>
      </c>
      <c r="H471" s="136">
        <v>0</v>
      </c>
      <c r="I471" s="136">
        <v>0</v>
      </c>
      <c r="J471" s="137">
        <v>0</v>
      </c>
      <c r="K471" s="146">
        <v>0</v>
      </c>
      <c r="L471" s="137">
        <v>0</v>
      </c>
      <c r="M471" s="137">
        <v>0</v>
      </c>
      <c r="N471" s="139">
        <v>0</v>
      </c>
      <c r="O471" s="139">
        <v>0</v>
      </c>
      <c r="P471" s="139">
        <v>0</v>
      </c>
      <c r="Q471" s="160">
        <v>0</v>
      </c>
      <c r="R471" s="160">
        <v>0</v>
      </c>
      <c r="S471" s="125"/>
      <c r="T471" s="43"/>
    </row>
    <row r="472" spans="1:20" ht="48.75" customHeight="1" x14ac:dyDescent="0.2">
      <c r="A472" s="11" t="str">
        <f t="shared" si="11"/>
        <v/>
      </c>
      <c r="B472" s="11" t="s">
        <v>173</v>
      </c>
      <c r="C472" s="122"/>
      <c r="D472" s="135" t="s">
        <v>59</v>
      </c>
      <c r="E472" s="136">
        <v>0</v>
      </c>
      <c r="F472" s="136">
        <v>0</v>
      </c>
      <c r="G472" s="136">
        <v>0</v>
      </c>
      <c r="H472" s="136">
        <v>0.09</v>
      </c>
      <c r="I472" s="136">
        <v>2.2669999999999999</v>
      </c>
      <c r="J472" s="137">
        <v>0</v>
      </c>
      <c r="K472" s="146">
        <v>8.0000000000000002E-3</v>
      </c>
      <c r="L472" s="137">
        <v>0</v>
      </c>
      <c r="M472" s="137">
        <v>0</v>
      </c>
      <c r="N472" s="139">
        <v>0</v>
      </c>
      <c r="O472" s="139">
        <v>0</v>
      </c>
      <c r="P472" s="139">
        <v>0</v>
      </c>
      <c r="Q472" s="160">
        <v>0</v>
      </c>
      <c r="R472" s="160">
        <v>0</v>
      </c>
      <c r="S472" s="125"/>
      <c r="T472" s="43"/>
    </row>
    <row r="473" spans="1:20" ht="48.75" customHeight="1" x14ac:dyDescent="0.2">
      <c r="A473" s="11" t="str">
        <f t="shared" si="11"/>
        <v/>
      </c>
      <c r="B473" s="11" t="s">
        <v>173</v>
      </c>
      <c r="C473" s="122"/>
      <c r="D473" s="135" t="s">
        <v>58</v>
      </c>
      <c r="E473" s="136">
        <v>0</v>
      </c>
      <c r="F473" s="136">
        <v>0</v>
      </c>
      <c r="G473" s="136">
        <v>0</v>
      </c>
      <c r="H473" s="136">
        <v>0</v>
      </c>
      <c r="I473" s="136">
        <v>0</v>
      </c>
      <c r="J473" s="137">
        <v>0</v>
      </c>
      <c r="K473" s="146">
        <v>0</v>
      </c>
      <c r="L473" s="137">
        <v>0</v>
      </c>
      <c r="M473" s="137">
        <v>0</v>
      </c>
      <c r="N473" s="139">
        <v>0</v>
      </c>
      <c r="O473" s="139">
        <v>0</v>
      </c>
      <c r="P473" s="139">
        <v>0</v>
      </c>
      <c r="Q473" s="160">
        <v>0</v>
      </c>
      <c r="R473" s="160">
        <v>0</v>
      </c>
      <c r="S473" s="125"/>
      <c r="T473" s="43"/>
    </row>
    <row r="474" spans="1:20" ht="48.75" customHeight="1" x14ac:dyDescent="0.2">
      <c r="A474" s="11" t="str">
        <f t="shared" si="11"/>
        <v/>
      </c>
      <c r="B474" s="11" t="s">
        <v>173</v>
      </c>
      <c r="C474" s="122"/>
      <c r="D474" s="135" t="s">
        <v>57</v>
      </c>
      <c r="E474" s="136">
        <v>0</v>
      </c>
      <c r="F474" s="136">
        <v>0</v>
      </c>
      <c r="G474" s="136">
        <v>0</v>
      </c>
      <c r="H474" s="136">
        <v>0</v>
      </c>
      <c r="I474" s="136">
        <v>0</v>
      </c>
      <c r="J474" s="137">
        <v>0</v>
      </c>
      <c r="K474" s="146">
        <v>0</v>
      </c>
      <c r="L474" s="137">
        <v>0</v>
      </c>
      <c r="M474" s="137">
        <v>0</v>
      </c>
      <c r="N474" s="139">
        <v>0</v>
      </c>
      <c r="O474" s="139">
        <v>0</v>
      </c>
      <c r="P474" s="139">
        <v>0</v>
      </c>
      <c r="Q474" s="160">
        <v>0</v>
      </c>
      <c r="R474" s="160">
        <v>0</v>
      </c>
      <c r="S474" s="125"/>
      <c r="T474" s="43"/>
    </row>
    <row r="475" spans="1:20" ht="48.75" customHeight="1" x14ac:dyDescent="0.2">
      <c r="A475" s="11" t="str">
        <f t="shared" si="11"/>
        <v/>
      </c>
      <c r="B475" s="11" t="s">
        <v>173</v>
      </c>
      <c r="C475" s="122"/>
      <c r="D475" s="135" t="s">
        <v>56</v>
      </c>
      <c r="E475" s="136">
        <v>0</v>
      </c>
      <c r="F475" s="136">
        <v>0</v>
      </c>
      <c r="G475" s="136">
        <v>0</v>
      </c>
      <c r="H475" s="136">
        <v>0</v>
      </c>
      <c r="I475" s="136">
        <v>0</v>
      </c>
      <c r="J475" s="137">
        <v>0</v>
      </c>
      <c r="K475" s="146">
        <v>0</v>
      </c>
      <c r="L475" s="137">
        <v>0</v>
      </c>
      <c r="M475" s="137">
        <v>0</v>
      </c>
      <c r="N475" s="139">
        <v>0</v>
      </c>
      <c r="O475" s="139">
        <v>0</v>
      </c>
      <c r="P475" s="139">
        <v>0</v>
      </c>
      <c r="Q475" s="160">
        <v>0</v>
      </c>
      <c r="R475" s="160">
        <v>0</v>
      </c>
      <c r="S475" s="125"/>
      <c r="T475" s="43"/>
    </row>
    <row r="476" spans="1:20" ht="48.75" customHeight="1" x14ac:dyDescent="0.2">
      <c r="A476" s="11" t="str">
        <f t="shared" si="11"/>
        <v/>
      </c>
      <c r="B476" s="11" t="s">
        <v>173</v>
      </c>
      <c r="C476" s="122"/>
      <c r="D476" s="135" t="s">
        <v>103</v>
      </c>
      <c r="E476" s="136">
        <v>0</v>
      </c>
      <c r="F476" s="136">
        <v>0</v>
      </c>
      <c r="G476" s="136">
        <v>0</v>
      </c>
      <c r="H476" s="136">
        <v>0</v>
      </c>
      <c r="I476" s="136">
        <v>0</v>
      </c>
      <c r="J476" s="137">
        <v>0</v>
      </c>
      <c r="K476" s="146">
        <v>6.3100000000000003E-2</v>
      </c>
      <c r="L476" s="137">
        <v>0.15109999999999998</v>
      </c>
      <c r="M476" s="137">
        <v>1.0000000000000001E-5</v>
      </c>
      <c r="N476" s="139">
        <v>0</v>
      </c>
      <c r="O476" s="139">
        <v>0</v>
      </c>
      <c r="P476" s="139">
        <v>0</v>
      </c>
      <c r="Q476" s="160">
        <v>0</v>
      </c>
      <c r="R476" s="160">
        <v>0</v>
      </c>
      <c r="S476" s="125"/>
      <c r="T476" s="43"/>
    </row>
    <row r="477" spans="1:20" ht="48.75" customHeight="1" x14ac:dyDescent="0.2">
      <c r="A477" s="11" t="str">
        <f t="shared" si="11"/>
        <v/>
      </c>
      <c r="B477" s="11" t="s">
        <v>173</v>
      </c>
      <c r="C477" s="122"/>
      <c r="D477" s="135" t="s">
        <v>55</v>
      </c>
      <c r="E477" s="136">
        <v>0</v>
      </c>
      <c r="F477" s="136">
        <v>0</v>
      </c>
      <c r="G477" s="136">
        <v>0</v>
      </c>
      <c r="H477" s="136">
        <v>0</v>
      </c>
      <c r="I477" s="136">
        <v>0</v>
      </c>
      <c r="J477" s="137">
        <v>0</v>
      </c>
      <c r="K477" s="146">
        <v>0</v>
      </c>
      <c r="L477" s="137">
        <v>0</v>
      </c>
      <c r="M477" s="137">
        <v>0</v>
      </c>
      <c r="N477" s="139">
        <v>0</v>
      </c>
      <c r="O477" s="139">
        <v>0</v>
      </c>
      <c r="P477" s="139">
        <v>0</v>
      </c>
      <c r="Q477" s="160">
        <v>0</v>
      </c>
      <c r="R477" s="160">
        <v>0</v>
      </c>
      <c r="S477" s="125"/>
      <c r="T477" s="43"/>
    </row>
    <row r="478" spans="1:20" ht="48.75" customHeight="1" x14ac:dyDescent="0.2">
      <c r="A478" s="11" t="str">
        <f t="shared" si="11"/>
        <v/>
      </c>
      <c r="B478" s="11" t="s">
        <v>173</v>
      </c>
      <c r="C478" s="122"/>
      <c r="D478" s="135" t="s">
        <v>54</v>
      </c>
      <c r="E478" s="136">
        <v>0</v>
      </c>
      <c r="F478" s="136">
        <v>0</v>
      </c>
      <c r="G478" s="136">
        <v>0</v>
      </c>
      <c r="H478" s="136">
        <v>0</v>
      </c>
      <c r="I478" s="136">
        <v>0</v>
      </c>
      <c r="J478" s="137">
        <v>0</v>
      </c>
      <c r="K478" s="146">
        <v>0.13</v>
      </c>
      <c r="L478" s="137">
        <v>0.17</v>
      </c>
      <c r="M478" s="137">
        <v>0</v>
      </c>
      <c r="N478" s="139">
        <v>0</v>
      </c>
      <c r="O478" s="139">
        <v>0</v>
      </c>
      <c r="P478" s="139">
        <v>0</v>
      </c>
      <c r="Q478" s="160">
        <v>0</v>
      </c>
      <c r="R478" s="160">
        <v>0</v>
      </c>
      <c r="S478" s="125"/>
      <c r="T478" s="43"/>
    </row>
    <row r="479" spans="1:20" ht="48.75" customHeight="1" x14ac:dyDescent="0.2">
      <c r="A479" s="11" t="str">
        <f t="shared" si="11"/>
        <v/>
      </c>
      <c r="B479" s="11" t="s">
        <v>173</v>
      </c>
      <c r="C479" s="122"/>
      <c r="D479" s="135" t="s">
        <v>53</v>
      </c>
      <c r="E479" s="136">
        <v>0</v>
      </c>
      <c r="F479" s="136">
        <v>0</v>
      </c>
      <c r="G479" s="136">
        <v>0</v>
      </c>
      <c r="H479" s="136">
        <v>0</v>
      </c>
      <c r="I479" s="136">
        <v>0</v>
      </c>
      <c r="J479" s="137">
        <v>0</v>
      </c>
      <c r="K479" s="146">
        <v>0</v>
      </c>
      <c r="L479" s="137">
        <v>0</v>
      </c>
      <c r="M479" s="137">
        <v>0</v>
      </c>
      <c r="N479" s="139">
        <v>0</v>
      </c>
      <c r="O479" s="139">
        <v>0</v>
      </c>
      <c r="P479" s="139">
        <v>0</v>
      </c>
      <c r="Q479" s="160">
        <v>0</v>
      </c>
      <c r="R479" s="160">
        <v>0</v>
      </c>
      <c r="S479" s="125"/>
      <c r="T479" s="43"/>
    </row>
    <row r="480" spans="1:20" ht="48.75" customHeight="1" x14ac:dyDescent="0.2">
      <c r="A480" s="11" t="str">
        <f t="shared" si="11"/>
        <v/>
      </c>
      <c r="B480" s="11" t="s">
        <v>173</v>
      </c>
      <c r="C480" s="122"/>
      <c r="D480" s="135" t="s">
        <v>52</v>
      </c>
      <c r="E480" s="136">
        <v>0</v>
      </c>
      <c r="F480" s="136">
        <v>0</v>
      </c>
      <c r="G480" s="136">
        <v>0</v>
      </c>
      <c r="H480" s="136">
        <v>0</v>
      </c>
      <c r="I480" s="136">
        <v>0</v>
      </c>
      <c r="J480" s="137">
        <v>0</v>
      </c>
      <c r="K480" s="146">
        <v>0</v>
      </c>
      <c r="L480" s="137">
        <v>0</v>
      </c>
      <c r="M480" s="137">
        <v>0</v>
      </c>
      <c r="N480" s="139">
        <v>0</v>
      </c>
      <c r="O480" s="139">
        <v>0</v>
      </c>
      <c r="P480" s="139">
        <v>0</v>
      </c>
      <c r="Q480" s="160">
        <v>0</v>
      </c>
      <c r="R480" s="160">
        <v>0</v>
      </c>
      <c r="S480" s="125"/>
      <c r="T480" s="43"/>
    </row>
    <row r="481" spans="1:20" ht="48.75" customHeight="1" x14ac:dyDescent="0.2">
      <c r="A481" s="11" t="str">
        <f t="shared" si="11"/>
        <v/>
      </c>
      <c r="B481" s="11" t="s">
        <v>173</v>
      </c>
      <c r="C481" s="122"/>
      <c r="D481" s="135" t="s">
        <v>51</v>
      </c>
      <c r="E481" s="136">
        <v>0</v>
      </c>
      <c r="F481" s="136">
        <v>15.577500000000001</v>
      </c>
      <c r="G481" s="136">
        <v>14.632999999999999</v>
      </c>
      <c r="H481" s="136">
        <v>0</v>
      </c>
      <c r="I481" s="136">
        <v>0</v>
      </c>
      <c r="J481" s="137">
        <v>0</v>
      </c>
      <c r="K481" s="146">
        <v>0</v>
      </c>
      <c r="L481" s="137">
        <v>0</v>
      </c>
      <c r="M481" s="137">
        <v>0</v>
      </c>
      <c r="N481" s="139">
        <v>0</v>
      </c>
      <c r="O481" s="139">
        <v>0</v>
      </c>
      <c r="P481" s="139">
        <v>0</v>
      </c>
      <c r="Q481" s="160">
        <v>0</v>
      </c>
      <c r="R481" s="160">
        <v>0</v>
      </c>
      <c r="S481" s="125"/>
      <c r="T481" s="43"/>
    </row>
    <row r="482" spans="1:20" ht="48.75" customHeight="1" x14ac:dyDescent="0.2">
      <c r="A482" s="11" t="str">
        <f t="shared" si="11"/>
        <v/>
      </c>
      <c r="B482" s="11" t="s">
        <v>173</v>
      </c>
      <c r="C482" s="122"/>
      <c r="D482" s="135" t="s">
        <v>50</v>
      </c>
      <c r="E482" s="136">
        <v>0</v>
      </c>
      <c r="F482" s="136">
        <v>0</v>
      </c>
      <c r="G482" s="136">
        <v>0</v>
      </c>
      <c r="H482" s="136">
        <v>0</v>
      </c>
      <c r="I482" s="136">
        <v>0</v>
      </c>
      <c r="J482" s="137">
        <v>0</v>
      </c>
      <c r="K482" s="146">
        <v>0</v>
      </c>
      <c r="L482" s="137">
        <v>0</v>
      </c>
      <c r="M482" s="137">
        <v>0</v>
      </c>
      <c r="N482" s="139">
        <v>0</v>
      </c>
      <c r="O482" s="139">
        <v>0</v>
      </c>
      <c r="P482" s="139">
        <v>0</v>
      </c>
      <c r="Q482" s="160">
        <v>0</v>
      </c>
      <c r="R482" s="160">
        <v>0</v>
      </c>
      <c r="S482" s="125"/>
      <c r="T482" s="43"/>
    </row>
    <row r="483" spans="1:20" ht="48.75" customHeight="1" x14ac:dyDescent="0.2">
      <c r="A483" s="11" t="str">
        <f t="shared" si="11"/>
        <v/>
      </c>
      <c r="B483" s="11" t="s">
        <v>173</v>
      </c>
      <c r="C483" s="122"/>
      <c r="D483" s="135" t="s">
        <v>49</v>
      </c>
      <c r="E483" s="136">
        <v>0</v>
      </c>
      <c r="F483" s="136">
        <v>0</v>
      </c>
      <c r="G483" s="136">
        <v>0</v>
      </c>
      <c r="H483" s="136">
        <v>0</v>
      </c>
      <c r="I483" s="136">
        <v>0</v>
      </c>
      <c r="J483" s="137">
        <v>0</v>
      </c>
      <c r="K483" s="146">
        <v>3.0000000000000001E-3</v>
      </c>
      <c r="L483" s="137">
        <v>1E-3</v>
      </c>
      <c r="M483" s="137">
        <v>0</v>
      </c>
      <c r="N483" s="138">
        <v>0</v>
      </c>
      <c r="O483" s="138">
        <v>0</v>
      </c>
      <c r="P483" s="138">
        <v>0</v>
      </c>
      <c r="Q483" s="160">
        <v>0</v>
      </c>
      <c r="R483" s="160">
        <v>0</v>
      </c>
      <c r="S483" s="124"/>
      <c r="T483" s="42"/>
    </row>
    <row r="484" spans="1:20" ht="48.75" customHeight="1" x14ac:dyDescent="0.2">
      <c r="A484" s="11" t="str">
        <f t="shared" si="11"/>
        <v/>
      </c>
      <c r="B484" s="11" t="s">
        <v>173</v>
      </c>
      <c r="C484" s="122"/>
      <c r="D484" s="140" t="s">
        <v>1</v>
      </c>
      <c r="E484" s="136">
        <v>0</v>
      </c>
      <c r="F484" s="136">
        <v>0</v>
      </c>
      <c r="G484" s="136">
        <v>0</v>
      </c>
      <c r="H484" s="136">
        <v>0</v>
      </c>
      <c r="I484" s="136">
        <v>0</v>
      </c>
      <c r="J484" s="137">
        <v>0</v>
      </c>
      <c r="K484" s="146">
        <v>0</v>
      </c>
      <c r="L484" s="137">
        <v>0</v>
      </c>
      <c r="M484" s="137">
        <v>0</v>
      </c>
      <c r="N484" s="139">
        <v>0</v>
      </c>
      <c r="O484" s="139">
        <v>0</v>
      </c>
      <c r="P484" s="139">
        <v>0</v>
      </c>
      <c r="Q484" s="160">
        <v>0</v>
      </c>
      <c r="R484" s="160">
        <v>0</v>
      </c>
      <c r="S484" s="125"/>
      <c r="T484" s="43"/>
    </row>
    <row r="485" spans="1:20" ht="48.75" customHeight="1" x14ac:dyDescent="0.2">
      <c r="A485" s="11" t="str">
        <f t="shared" si="11"/>
        <v/>
      </c>
      <c r="B485" s="11" t="s">
        <v>173</v>
      </c>
      <c r="C485" s="122"/>
      <c r="D485" s="135" t="s">
        <v>48</v>
      </c>
      <c r="E485" s="136">
        <v>0</v>
      </c>
      <c r="F485" s="136">
        <v>0</v>
      </c>
      <c r="G485" s="136">
        <v>0</v>
      </c>
      <c r="H485" s="136">
        <v>0</v>
      </c>
      <c r="I485" s="136">
        <v>0</v>
      </c>
      <c r="J485" s="137">
        <v>0</v>
      </c>
      <c r="K485" s="146">
        <v>0</v>
      </c>
      <c r="L485" s="137">
        <v>0</v>
      </c>
      <c r="M485" s="137">
        <v>0</v>
      </c>
      <c r="N485" s="139">
        <v>0</v>
      </c>
      <c r="O485" s="139">
        <v>0</v>
      </c>
      <c r="P485" s="139">
        <v>0</v>
      </c>
      <c r="Q485" s="160">
        <v>0</v>
      </c>
      <c r="R485" s="160">
        <v>0</v>
      </c>
      <c r="S485" s="125"/>
      <c r="T485" s="43"/>
    </row>
    <row r="486" spans="1:20" ht="48.75" customHeight="1" x14ac:dyDescent="0.2">
      <c r="A486" s="11" t="str">
        <f t="shared" si="11"/>
        <v/>
      </c>
      <c r="B486" s="11" t="s">
        <v>173</v>
      </c>
      <c r="C486" s="122"/>
      <c r="D486" s="135" t="s">
        <v>47</v>
      </c>
      <c r="E486" s="136">
        <v>0</v>
      </c>
      <c r="F486" s="136">
        <v>0</v>
      </c>
      <c r="G486" s="136">
        <v>0</v>
      </c>
      <c r="H486" s="136">
        <v>0</v>
      </c>
      <c r="I486" s="136">
        <v>0</v>
      </c>
      <c r="J486" s="137">
        <v>0</v>
      </c>
      <c r="K486" s="146">
        <v>0</v>
      </c>
      <c r="L486" s="137">
        <v>0</v>
      </c>
      <c r="M486" s="137">
        <v>0</v>
      </c>
      <c r="N486" s="139">
        <v>0</v>
      </c>
      <c r="O486" s="139">
        <v>0</v>
      </c>
      <c r="P486" s="139">
        <v>0</v>
      </c>
      <c r="Q486" s="160">
        <v>0</v>
      </c>
      <c r="R486" s="160">
        <v>0</v>
      </c>
      <c r="S486" s="125"/>
      <c r="T486" s="43"/>
    </row>
    <row r="487" spans="1:20" ht="48.75" customHeight="1" x14ac:dyDescent="0.2">
      <c r="A487" s="11" t="str">
        <f t="shared" si="11"/>
        <v/>
      </c>
      <c r="B487" s="11" t="s">
        <v>173</v>
      </c>
      <c r="C487" s="122"/>
      <c r="D487" s="135" t="s">
        <v>46</v>
      </c>
      <c r="E487" s="136">
        <v>0</v>
      </c>
      <c r="F487" s="136">
        <v>0</v>
      </c>
      <c r="G487" s="136">
        <v>0</v>
      </c>
      <c r="H487" s="136">
        <v>0</v>
      </c>
      <c r="I487" s="136">
        <v>0</v>
      </c>
      <c r="J487" s="137">
        <v>0</v>
      </c>
      <c r="K487" s="146">
        <v>1E-3</v>
      </c>
      <c r="L487" s="137">
        <v>1E-3</v>
      </c>
      <c r="M487" s="137">
        <v>0</v>
      </c>
      <c r="N487" s="139">
        <v>0</v>
      </c>
      <c r="O487" s="139">
        <v>0</v>
      </c>
      <c r="P487" s="139">
        <v>0.1</v>
      </c>
      <c r="Q487" s="160">
        <v>0</v>
      </c>
      <c r="R487" s="160">
        <v>0.2</v>
      </c>
      <c r="S487" s="125"/>
      <c r="T487" s="43"/>
    </row>
    <row r="488" spans="1:20" ht="48.75" customHeight="1" x14ac:dyDescent="0.2">
      <c r="A488" s="11" t="str">
        <f t="shared" si="11"/>
        <v/>
      </c>
      <c r="B488" s="11" t="s">
        <v>173</v>
      </c>
      <c r="C488" s="122"/>
      <c r="D488" s="135" t="s">
        <v>45</v>
      </c>
      <c r="E488" s="136">
        <v>0</v>
      </c>
      <c r="F488" s="136">
        <v>0</v>
      </c>
      <c r="G488" s="136">
        <v>0</v>
      </c>
      <c r="H488" s="136">
        <v>0</v>
      </c>
      <c r="I488" s="136">
        <v>0</v>
      </c>
      <c r="J488" s="137">
        <v>0</v>
      </c>
      <c r="K488" s="146">
        <v>0</v>
      </c>
      <c r="L488" s="137">
        <v>0</v>
      </c>
      <c r="M488" s="137">
        <v>0</v>
      </c>
      <c r="N488" s="139">
        <v>0</v>
      </c>
      <c r="O488" s="139">
        <v>0</v>
      </c>
      <c r="P488" s="139">
        <v>0</v>
      </c>
      <c r="Q488" s="160">
        <v>0</v>
      </c>
      <c r="R488" s="160">
        <v>0</v>
      </c>
      <c r="S488" s="125"/>
      <c r="T488" s="43"/>
    </row>
    <row r="489" spans="1:20" ht="48.75" customHeight="1" x14ac:dyDescent="0.2">
      <c r="A489" s="11" t="str">
        <f t="shared" si="11"/>
        <v/>
      </c>
      <c r="B489" s="11" t="s">
        <v>173</v>
      </c>
      <c r="C489" s="122"/>
      <c r="D489" s="135" t="s">
        <v>44</v>
      </c>
      <c r="E489" s="136">
        <v>0</v>
      </c>
      <c r="F489" s="136">
        <v>0</v>
      </c>
      <c r="G489" s="136">
        <v>0</v>
      </c>
      <c r="H489" s="136">
        <v>0</v>
      </c>
      <c r="I489" s="136">
        <v>0</v>
      </c>
      <c r="J489" s="137">
        <v>0</v>
      </c>
      <c r="K489" s="146">
        <v>0</v>
      </c>
      <c r="L489" s="137">
        <v>0</v>
      </c>
      <c r="M489" s="137">
        <v>0</v>
      </c>
      <c r="N489" s="139">
        <v>0</v>
      </c>
      <c r="O489" s="139">
        <v>0</v>
      </c>
      <c r="P489" s="139">
        <v>0</v>
      </c>
      <c r="Q489" s="160">
        <v>0</v>
      </c>
      <c r="R489" s="160">
        <v>0</v>
      </c>
      <c r="S489" s="125"/>
      <c r="T489" s="43"/>
    </row>
    <row r="490" spans="1:20" ht="48.75" customHeight="1" x14ac:dyDescent="0.2">
      <c r="A490" s="11" t="str">
        <f t="shared" si="11"/>
        <v/>
      </c>
      <c r="B490" s="11" t="s">
        <v>173</v>
      </c>
      <c r="C490" s="122"/>
      <c r="D490" s="135" t="s">
        <v>43</v>
      </c>
      <c r="E490" s="136">
        <v>0</v>
      </c>
      <c r="F490" s="136">
        <v>0</v>
      </c>
      <c r="G490" s="136">
        <v>0</v>
      </c>
      <c r="H490" s="136">
        <v>0</v>
      </c>
      <c r="I490" s="136">
        <v>0</v>
      </c>
      <c r="J490" s="137">
        <v>0</v>
      </c>
      <c r="K490" s="146">
        <v>0</v>
      </c>
      <c r="L490" s="137">
        <v>0</v>
      </c>
      <c r="M490" s="137">
        <v>0</v>
      </c>
      <c r="N490" s="139">
        <v>0</v>
      </c>
      <c r="O490" s="139">
        <v>0</v>
      </c>
      <c r="P490" s="139">
        <v>0</v>
      </c>
      <c r="Q490" s="160">
        <v>0</v>
      </c>
      <c r="R490" s="160">
        <v>0</v>
      </c>
      <c r="S490" s="125"/>
      <c r="T490" s="43"/>
    </row>
    <row r="491" spans="1:20" ht="48.75" customHeight="1" x14ac:dyDescent="0.2">
      <c r="A491" s="11" t="str">
        <f t="shared" si="11"/>
        <v/>
      </c>
      <c r="B491" s="11" t="s">
        <v>173</v>
      </c>
      <c r="C491" s="122"/>
      <c r="D491" s="135" t="s">
        <v>42</v>
      </c>
      <c r="E491" s="136">
        <v>0</v>
      </c>
      <c r="F491" s="136">
        <v>0</v>
      </c>
      <c r="G491" s="136">
        <v>0</v>
      </c>
      <c r="H491" s="136">
        <v>0</v>
      </c>
      <c r="I491" s="136">
        <v>0</v>
      </c>
      <c r="J491" s="137">
        <v>0.45</v>
      </c>
      <c r="K491" s="146">
        <v>1.0000000000000001E-5</v>
      </c>
      <c r="L491" s="137">
        <v>0.13</v>
      </c>
      <c r="M491" s="137">
        <v>0</v>
      </c>
      <c r="N491" s="139">
        <v>0</v>
      </c>
      <c r="O491" s="139">
        <v>0</v>
      </c>
      <c r="P491" s="139">
        <v>0</v>
      </c>
      <c r="Q491" s="160">
        <v>0</v>
      </c>
      <c r="R491" s="160">
        <v>0</v>
      </c>
      <c r="S491" s="125"/>
      <c r="T491" s="43"/>
    </row>
    <row r="492" spans="1:20" ht="48.75" customHeight="1" x14ac:dyDescent="0.2">
      <c r="A492" s="11" t="str">
        <f t="shared" si="11"/>
        <v/>
      </c>
      <c r="B492" s="11" t="s">
        <v>173</v>
      </c>
      <c r="C492" s="122"/>
      <c r="D492" s="135" t="s">
        <v>41</v>
      </c>
      <c r="E492" s="136">
        <v>0</v>
      </c>
      <c r="F492" s="136">
        <v>0</v>
      </c>
      <c r="G492" s="136">
        <v>0</v>
      </c>
      <c r="H492" s="136">
        <v>0</v>
      </c>
      <c r="I492" s="136">
        <v>0</v>
      </c>
      <c r="J492" s="137">
        <v>0</v>
      </c>
      <c r="K492" s="146">
        <v>0</v>
      </c>
      <c r="L492" s="137">
        <v>0</v>
      </c>
      <c r="M492" s="137">
        <v>0</v>
      </c>
      <c r="N492" s="139">
        <v>0</v>
      </c>
      <c r="O492" s="139">
        <v>0</v>
      </c>
      <c r="P492" s="139">
        <v>0</v>
      </c>
      <c r="Q492" s="160">
        <v>0</v>
      </c>
      <c r="R492" s="160">
        <v>0</v>
      </c>
      <c r="S492" s="125"/>
      <c r="T492" s="43"/>
    </row>
    <row r="493" spans="1:20" ht="48.75" customHeight="1" x14ac:dyDescent="0.2">
      <c r="A493" s="11" t="str">
        <f t="shared" si="11"/>
        <v/>
      </c>
      <c r="B493" s="11" t="s">
        <v>173</v>
      </c>
      <c r="C493" s="122"/>
      <c r="D493" s="135" t="s">
        <v>104</v>
      </c>
      <c r="E493" s="136">
        <v>0</v>
      </c>
      <c r="F493" s="136">
        <v>0</v>
      </c>
      <c r="G493" s="136">
        <v>0</v>
      </c>
      <c r="H493" s="136">
        <v>0</v>
      </c>
      <c r="I493" s="136">
        <v>0</v>
      </c>
      <c r="J493" s="137">
        <v>0</v>
      </c>
      <c r="K493" s="146">
        <v>1E-3</v>
      </c>
      <c r="L493" s="137">
        <v>0</v>
      </c>
      <c r="M493" s="137">
        <v>0</v>
      </c>
      <c r="N493" s="139">
        <v>0</v>
      </c>
      <c r="O493" s="139">
        <v>1</v>
      </c>
      <c r="P493" s="139">
        <v>0.2</v>
      </c>
      <c r="Q493" s="160">
        <v>0</v>
      </c>
      <c r="R493" s="160">
        <v>0</v>
      </c>
      <c r="S493" s="125"/>
      <c r="T493" s="43"/>
    </row>
    <row r="494" spans="1:20" ht="48.75" customHeight="1" x14ac:dyDescent="0.2">
      <c r="A494" s="11" t="str">
        <f t="shared" si="11"/>
        <v/>
      </c>
      <c r="B494" s="11" t="s">
        <v>173</v>
      </c>
      <c r="C494" s="122"/>
      <c r="D494" s="135" t="s">
        <v>40</v>
      </c>
      <c r="E494" s="136">
        <v>0</v>
      </c>
      <c r="F494" s="136">
        <v>0</v>
      </c>
      <c r="G494" s="136">
        <v>0</v>
      </c>
      <c r="H494" s="136">
        <v>0</v>
      </c>
      <c r="I494" s="136">
        <v>0</v>
      </c>
      <c r="J494" s="137">
        <v>2E-3</v>
      </c>
      <c r="K494" s="146">
        <v>5.0000000000000001E-3</v>
      </c>
      <c r="L494" s="137">
        <v>1.0000000000000001E-5</v>
      </c>
      <c r="M494" s="137">
        <v>0</v>
      </c>
      <c r="N494" s="139">
        <v>0</v>
      </c>
      <c r="O494" s="139">
        <v>0</v>
      </c>
      <c r="P494" s="139">
        <v>0</v>
      </c>
      <c r="Q494" s="160">
        <v>0</v>
      </c>
      <c r="R494" s="160">
        <v>0</v>
      </c>
      <c r="S494" s="125"/>
      <c r="T494" s="43"/>
    </row>
    <row r="495" spans="1:20" ht="48.75" customHeight="1" x14ac:dyDescent="0.2">
      <c r="A495" s="11" t="str">
        <f t="shared" si="11"/>
        <v/>
      </c>
      <c r="B495" s="11" t="s">
        <v>173</v>
      </c>
      <c r="C495" s="122"/>
      <c r="D495" s="135" t="s">
        <v>39</v>
      </c>
      <c r="E495" s="136">
        <v>0</v>
      </c>
      <c r="F495" s="136">
        <v>0</v>
      </c>
      <c r="G495" s="136">
        <v>0</v>
      </c>
      <c r="H495" s="136">
        <v>0</v>
      </c>
      <c r="I495" s="136">
        <v>0</v>
      </c>
      <c r="J495" s="137">
        <v>0</v>
      </c>
      <c r="K495" s="146">
        <v>0</v>
      </c>
      <c r="L495" s="137">
        <v>0</v>
      </c>
      <c r="M495" s="137">
        <v>0</v>
      </c>
      <c r="N495" s="139">
        <v>0</v>
      </c>
      <c r="O495" s="139">
        <v>0</v>
      </c>
      <c r="P495" s="139">
        <v>0</v>
      </c>
      <c r="Q495" s="160">
        <v>0</v>
      </c>
      <c r="R495" s="160">
        <v>0</v>
      </c>
      <c r="S495" s="125"/>
      <c r="T495" s="43"/>
    </row>
    <row r="496" spans="1:20" ht="48.75" customHeight="1" x14ac:dyDescent="0.2">
      <c r="A496" s="11" t="str">
        <f t="shared" si="11"/>
        <v/>
      </c>
      <c r="B496" s="11" t="s">
        <v>173</v>
      </c>
      <c r="C496" s="122"/>
      <c r="D496" s="135" t="s">
        <v>38</v>
      </c>
      <c r="E496" s="136">
        <v>0</v>
      </c>
      <c r="F496" s="136">
        <v>0</v>
      </c>
      <c r="G496" s="136">
        <v>0</v>
      </c>
      <c r="H496" s="136">
        <v>0</v>
      </c>
      <c r="I496" s="136">
        <v>0</v>
      </c>
      <c r="J496" s="137">
        <v>0</v>
      </c>
      <c r="K496" s="146">
        <v>0</v>
      </c>
      <c r="L496" s="137">
        <v>0</v>
      </c>
      <c r="M496" s="137">
        <v>0</v>
      </c>
      <c r="N496" s="139">
        <v>0</v>
      </c>
      <c r="O496" s="139">
        <v>0</v>
      </c>
      <c r="P496" s="139">
        <v>0</v>
      </c>
      <c r="Q496" s="160">
        <v>0</v>
      </c>
      <c r="R496" s="160">
        <v>0</v>
      </c>
      <c r="S496" s="125"/>
      <c r="T496" s="43"/>
    </row>
    <row r="497" spans="1:20" ht="48.75" customHeight="1" x14ac:dyDescent="0.2">
      <c r="A497" s="11" t="str">
        <f t="shared" si="11"/>
        <v/>
      </c>
      <c r="B497" s="11" t="s">
        <v>173</v>
      </c>
      <c r="C497" s="122"/>
      <c r="D497" s="135" t="s">
        <v>37</v>
      </c>
      <c r="E497" s="136">
        <v>0</v>
      </c>
      <c r="F497" s="136">
        <v>0</v>
      </c>
      <c r="G497" s="136">
        <v>0</v>
      </c>
      <c r="H497" s="136">
        <v>0</v>
      </c>
      <c r="I497" s="136">
        <v>0</v>
      </c>
      <c r="J497" s="137">
        <v>0</v>
      </c>
      <c r="K497" s="146">
        <v>0</v>
      </c>
      <c r="L497" s="137">
        <v>0</v>
      </c>
      <c r="M497" s="137">
        <v>0</v>
      </c>
      <c r="N497" s="139">
        <v>0</v>
      </c>
      <c r="O497" s="139">
        <v>0</v>
      </c>
      <c r="P497" s="139">
        <v>0</v>
      </c>
      <c r="Q497" s="160">
        <v>0</v>
      </c>
      <c r="R497" s="160">
        <v>0</v>
      </c>
      <c r="S497" s="125"/>
      <c r="T497" s="43"/>
    </row>
    <row r="498" spans="1:20" ht="48.75" customHeight="1" x14ac:dyDescent="0.2">
      <c r="A498" s="11" t="str">
        <f t="shared" si="11"/>
        <v/>
      </c>
      <c r="B498" s="11" t="s">
        <v>173</v>
      </c>
      <c r="C498" s="122"/>
      <c r="D498" s="135" t="s">
        <v>36</v>
      </c>
      <c r="E498" s="136">
        <v>0</v>
      </c>
      <c r="F498" s="136">
        <v>0</v>
      </c>
      <c r="G498" s="136">
        <v>0.126</v>
      </c>
      <c r="H498" s="136">
        <v>0</v>
      </c>
      <c r="I498" s="136">
        <v>0</v>
      </c>
      <c r="J498" s="137">
        <v>0</v>
      </c>
      <c r="K498" s="146">
        <v>0</v>
      </c>
      <c r="L498" s="137">
        <v>0</v>
      </c>
      <c r="M498" s="137">
        <v>0</v>
      </c>
      <c r="N498" s="139">
        <v>0</v>
      </c>
      <c r="O498" s="139">
        <v>0</v>
      </c>
      <c r="P498" s="139">
        <v>0</v>
      </c>
      <c r="Q498" s="160">
        <v>0</v>
      </c>
      <c r="R498" s="160">
        <v>0</v>
      </c>
      <c r="S498" s="125"/>
      <c r="T498" s="43"/>
    </row>
    <row r="499" spans="1:20" ht="48.75" customHeight="1" x14ac:dyDescent="0.2">
      <c r="A499" s="11" t="str">
        <f t="shared" si="11"/>
        <v/>
      </c>
      <c r="B499" s="11" t="s">
        <v>173</v>
      </c>
      <c r="C499" s="122"/>
      <c r="D499" s="135" t="s">
        <v>35</v>
      </c>
      <c r="E499" s="136">
        <v>0</v>
      </c>
      <c r="F499" s="136">
        <v>0</v>
      </c>
      <c r="G499" s="136">
        <v>0</v>
      </c>
      <c r="H499" s="136">
        <v>0</v>
      </c>
      <c r="I499" s="136">
        <v>0</v>
      </c>
      <c r="J499" s="137">
        <v>0</v>
      </c>
      <c r="K499" s="146">
        <v>0</v>
      </c>
      <c r="L499" s="137">
        <v>0</v>
      </c>
      <c r="M499" s="137">
        <v>0</v>
      </c>
      <c r="N499" s="139">
        <v>0</v>
      </c>
      <c r="O499" s="139">
        <v>0</v>
      </c>
      <c r="P499" s="139">
        <v>0</v>
      </c>
      <c r="Q499" s="160">
        <v>0</v>
      </c>
      <c r="R499" s="160">
        <v>0</v>
      </c>
      <c r="S499" s="125"/>
      <c r="T499" s="43"/>
    </row>
    <row r="500" spans="1:20" ht="48.75" customHeight="1" x14ac:dyDescent="0.2">
      <c r="A500" s="11" t="str">
        <f t="shared" si="11"/>
        <v/>
      </c>
      <c r="B500" s="11" t="s">
        <v>173</v>
      </c>
      <c r="C500" s="122"/>
      <c r="D500" s="135" t="s">
        <v>34</v>
      </c>
      <c r="E500" s="136">
        <v>0</v>
      </c>
      <c r="F500" s="136">
        <v>0</v>
      </c>
      <c r="G500" s="136">
        <v>0</v>
      </c>
      <c r="H500" s="136">
        <v>0</v>
      </c>
      <c r="I500" s="136">
        <v>0</v>
      </c>
      <c r="J500" s="137">
        <v>0</v>
      </c>
      <c r="K500" s="146">
        <v>0</v>
      </c>
      <c r="L500" s="137">
        <v>0</v>
      </c>
      <c r="M500" s="137">
        <v>0</v>
      </c>
      <c r="N500" s="139">
        <v>0</v>
      </c>
      <c r="O500" s="139">
        <v>0</v>
      </c>
      <c r="P500" s="139">
        <v>0</v>
      </c>
      <c r="Q500" s="160">
        <v>0</v>
      </c>
      <c r="R500" s="160">
        <v>0</v>
      </c>
      <c r="S500" s="125"/>
      <c r="T500" s="43"/>
    </row>
    <row r="501" spans="1:20" ht="48.75" customHeight="1" x14ac:dyDescent="0.2">
      <c r="A501" s="11" t="str">
        <f t="shared" si="11"/>
        <v/>
      </c>
      <c r="B501" s="11" t="s">
        <v>173</v>
      </c>
      <c r="C501" s="122"/>
      <c r="D501" s="135" t="s">
        <v>33</v>
      </c>
      <c r="E501" s="136">
        <v>1.647</v>
      </c>
      <c r="F501" s="136">
        <v>0.03</v>
      </c>
      <c r="G501" s="136">
        <v>1.4999999999999999E-2</v>
      </c>
      <c r="H501" s="136">
        <v>0</v>
      </c>
      <c r="I501" s="136">
        <v>0</v>
      </c>
      <c r="J501" s="137">
        <v>0.67100000000000004</v>
      </c>
      <c r="K501" s="146">
        <v>0.28610000000000002</v>
      </c>
      <c r="L501" s="137">
        <v>38.142099999999999</v>
      </c>
      <c r="M501" s="137">
        <v>43.793999999999997</v>
      </c>
      <c r="N501" s="138">
        <v>33.4</v>
      </c>
      <c r="O501" s="138">
        <v>0</v>
      </c>
      <c r="P501" s="138">
        <v>0.1</v>
      </c>
      <c r="Q501" s="160">
        <v>0</v>
      </c>
      <c r="R501" s="160">
        <v>0</v>
      </c>
      <c r="S501" s="124"/>
      <c r="T501" s="42"/>
    </row>
    <row r="502" spans="1:20" ht="48.75" customHeight="1" x14ac:dyDescent="0.2">
      <c r="A502" s="11" t="str">
        <f t="shared" si="11"/>
        <v/>
      </c>
      <c r="B502" s="11" t="s">
        <v>173</v>
      </c>
      <c r="C502" s="122"/>
      <c r="D502" s="135" t="s">
        <v>32</v>
      </c>
      <c r="E502" s="136">
        <v>0</v>
      </c>
      <c r="F502" s="136">
        <v>0</v>
      </c>
      <c r="G502" s="136">
        <v>0</v>
      </c>
      <c r="H502" s="136">
        <v>0</v>
      </c>
      <c r="I502" s="136">
        <v>0</v>
      </c>
      <c r="J502" s="137">
        <v>0</v>
      </c>
      <c r="K502" s="146">
        <v>0</v>
      </c>
      <c r="L502" s="137">
        <v>0</v>
      </c>
      <c r="M502" s="137">
        <v>0</v>
      </c>
      <c r="N502" s="139">
        <v>0</v>
      </c>
      <c r="O502" s="139">
        <v>0</v>
      </c>
      <c r="P502" s="139">
        <v>0</v>
      </c>
      <c r="Q502" s="160">
        <v>0</v>
      </c>
      <c r="R502" s="160">
        <v>0</v>
      </c>
      <c r="S502" s="125"/>
      <c r="T502" s="43"/>
    </row>
    <row r="503" spans="1:20" ht="48.75" customHeight="1" x14ac:dyDescent="0.2">
      <c r="A503" s="11" t="str">
        <f t="shared" si="11"/>
        <v/>
      </c>
      <c r="B503" s="11" t="s">
        <v>173</v>
      </c>
      <c r="C503" s="122"/>
      <c r="D503" s="135" t="s">
        <v>31</v>
      </c>
      <c r="E503" s="136">
        <v>0</v>
      </c>
      <c r="F503" s="136">
        <v>0</v>
      </c>
      <c r="G503" s="136">
        <v>0</v>
      </c>
      <c r="H503" s="136">
        <v>0</v>
      </c>
      <c r="I503" s="136">
        <v>0</v>
      </c>
      <c r="J503" s="137">
        <v>0</v>
      </c>
      <c r="K503" s="146">
        <v>0</v>
      </c>
      <c r="L503" s="137">
        <v>0</v>
      </c>
      <c r="M503" s="137">
        <v>0</v>
      </c>
      <c r="N503" s="139">
        <v>0</v>
      </c>
      <c r="O503" s="139">
        <v>0</v>
      </c>
      <c r="P503" s="139">
        <v>0</v>
      </c>
      <c r="Q503" s="160">
        <v>0</v>
      </c>
      <c r="R503" s="160">
        <v>0</v>
      </c>
      <c r="S503" s="125"/>
      <c r="T503" s="43"/>
    </row>
    <row r="504" spans="1:20" ht="48.75" customHeight="1" x14ac:dyDescent="0.2">
      <c r="A504" s="11" t="str">
        <f t="shared" si="11"/>
        <v/>
      </c>
      <c r="B504" s="11" t="s">
        <v>173</v>
      </c>
      <c r="C504" s="122"/>
      <c r="D504" s="135" t="s">
        <v>30</v>
      </c>
      <c r="E504" s="136">
        <v>0</v>
      </c>
      <c r="F504" s="136">
        <v>0</v>
      </c>
      <c r="G504" s="136">
        <v>0</v>
      </c>
      <c r="H504" s="136">
        <v>0</v>
      </c>
      <c r="I504" s="136">
        <v>0</v>
      </c>
      <c r="J504" s="137">
        <v>0</v>
      </c>
      <c r="K504" s="146">
        <v>0</v>
      </c>
      <c r="L504" s="137">
        <v>0</v>
      </c>
      <c r="M504" s="137">
        <v>0</v>
      </c>
      <c r="N504" s="139">
        <v>0</v>
      </c>
      <c r="O504" s="139">
        <v>0</v>
      </c>
      <c r="P504" s="139">
        <v>0</v>
      </c>
      <c r="Q504" s="160">
        <v>0</v>
      </c>
      <c r="R504" s="160">
        <v>0</v>
      </c>
      <c r="S504" s="125"/>
      <c r="T504" s="43"/>
    </row>
    <row r="505" spans="1:20" ht="48.75" customHeight="1" x14ac:dyDescent="0.2">
      <c r="A505" s="11" t="str">
        <f t="shared" si="11"/>
        <v/>
      </c>
      <c r="B505" s="11" t="s">
        <v>173</v>
      </c>
      <c r="C505" s="122"/>
      <c r="D505" s="135" t="s">
        <v>29</v>
      </c>
      <c r="E505" s="136">
        <v>0</v>
      </c>
      <c r="F505" s="136">
        <v>0</v>
      </c>
      <c r="G505" s="136">
        <v>0</v>
      </c>
      <c r="H505" s="136">
        <v>0</v>
      </c>
      <c r="I505" s="136">
        <v>0</v>
      </c>
      <c r="J505" s="137">
        <v>0</v>
      </c>
      <c r="K505" s="146">
        <v>0</v>
      </c>
      <c r="L505" s="137">
        <v>0</v>
      </c>
      <c r="M505" s="137">
        <v>0</v>
      </c>
      <c r="N505" s="139">
        <v>0</v>
      </c>
      <c r="O505" s="139">
        <v>0</v>
      </c>
      <c r="P505" s="139">
        <v>0</v>
      </c>
      <c r="Q505" s="160">
        <v>0</v>
      </c>
      <c r="R505" s="160">
        <v>0</v>
      </c>
      <c r="S505" s="125"/>
      <c r="T505" s="43"/>
    </row>
    <row r="506" spans="1:20" ht="48.75" customHeight="1" x14ac:dyDescent="0.2">
      <c r="A506" s="11" t="str">
        <f t="shared" si="11"/>
        <v/>
      </c>
      <c r="B506" s="11" t="s">
        <v>173</v>
      </c>
      <c r="C506" s="122"/>
      <c r="D506" s="135" t="s">
        <v>28</v>
      </c>
      <c r="E506" s="136">
        <v>0</v>
      </c>
      <c r="F506" s="136">
        <v>0</v>
      </c>
      <c r="G506" s="136">
        <v>0</v>
      </c>
      <c r="H506" s="136">
        <v>0</v>
      </c>
      <c r="I506" s="136">
        <v>0</v>
      </c>
      <c r="J506" s="137">
        <v>0</v>
      </c>
      <c r="K506" s="146">
        <v>0</v>
      </c>
      <c r="L506" s="137">
        <v>0</v>
      </c>
      <c r="M506" s="137">
        <v>0</v>
      </c>
      <c r="N506" s="139">
        <v>0</v>
      </c>
      <c r="O506" s="139">
        <v>0</v>
      </c>
      <c r="P506" s="139">
        <v>0</v>
      </c>
      <c r="Q506" s="160">
        <v>0</v>
      </c>
      <c r="R506" s="160">
        <v>0</v>
      </c>
      <c r="S506" s="125"/>
      <c r="T506" s="43"/>
    </row>
    <row r="507" spans="1:20" ht="48.75" customHeight="1" x14ac:dyDescent="0.2">
      <c r="A507" s="11" t="str">
        <f t="shared" si="11"/>
        <v/>
      </c>
      <c r="B507" s="11" t="s">
        <v>173</v>
      </c>
      <c r="C507" s="122"/>
      <c r="D507" s="135" t="s">
        <v>27</v>
      </c>
      <c r="E507" s="136">
        <v>0</v>
      </c>
      <c r="F507" s="136">
        <v>0</v>
      </c>
      <c r="G507" s="136">
        <v>0</v>
      </c>
      <c r="H507" s="136">
        <v>0</v>
      </c>
      <c r="I507" s="136">
        <v>0</v>
      </c>
      <c r="J507" s="137">
        <v>0</v>
      </c>
      <c r="K507" s="146">
        <v>0</v>
      </c>
      <c r="L507" s="137">
        <v>0</v>
      </c>
      <c r="M507" s="137">
        <v>0</v>
      </c>
      <c r="N507" s="139">
        <v>0</v>
      </c>
      <c r="O507" s="139">
        <v>0</v>
      </c>
      <c r="P507" s="139">
        <v>0</v>
      </c>
      <c r="Q507" s="160">
        <v>0</v>
      </c>
      <c r="R507" s="160">
        <v>0</v>
      </c>
      <c r="S507" s="125"/>
      <c r="T507" s="43"/>
    </row>
    <row r="508" spans="1:20" ht="48.75" customHeight="1" x14ac:dyDescent="0.2">
      <c r="A508" s="11" t="str">
        <f t="shared" si="11"/>
        <v/>
      </c>
      <c r="B508" s="11" t="s">
        <v>173</v>
      </c>
      <c r="C508" s="122"/>
      <c r="D508" s="135" t="s">
        <v>26</v>
      </c>
      <c r="E508" s="136">
        <v>0</v>
      </c>
      <c r="F508" s="136">
        <v>0</v>
      </c>
      <c r="G508" s="136">
        <v>0.52415999999999996</v>
      </c>
      <c r="H508" s="136">
        <v>0</v>
      </c>
      <c r="I508" s="136">
        <v>0</v>
      </c>
      <c r="J508" s="137">
        <v>0</v>
      </c>
      <c r="K508" s="146">
        <v>0</v>
      </c>
      <c r="L508" s="137">
        <v>0</v>
      </c>
      <c r="M508" s="137">
        <v>0</v>
      </c>
      <c r="N508" s="139">
        <v>0</v>
      </c>
      <c r="O508" s="139">
        <v>0</v>
      </c>
      <c r="P508" s="139">
        <v>0</v>
      </c>
      <c r="Q508" s="160">
        <v>0</v>
      </c>
      <c r="R508" s="160">
        <v>0</v>
      </c>
      <c r="S508" s="125"/>
      <c r="T508" s="43"/>
    </row>
    <row r="509" spans="1:20" ht="48.75" customHeight="1" x14ac:dyDescent="0.2">
      <c r="A509" s="11" t="str">
        <f t="shared" si="11"/>
        <v/>
      </c>
      <c r="B509" s="11" t="s">
        <v>173</v>
      </c>
      <c r="C509" s="122"/>
      <c r="D509" s="135" t="s">
        <v>25</v>
      </c>
      <c r="E509" s="136">
        <v>0</v>
      </c>
      <c r="F509" s="136">
        <v>0</v>
      </c>
      <c r="G509" s="136">
        <v>0</v>
      </c>
      <c r="H509" s="136">
        <v>0.10317</v>
      </c>
      <c r="I509" s="136">
        <v>0</v>
      </c>
      <c r="J509" s="137">
        <v>0</v>
      </c>
      <c r="K509" s="146">
        <v>0</v>
      </c>
      <c r="L509" s="137">
        <v>0</v>
      </c>
      <c r="M509" s="137">
        <v>0</v>
      </c>
      <c r="N509" s="139">
        <v>0</v>
      </c>
      <c r="O509" s="139">
        <v>0</v>
      </c>
      <c r="P509" s="139">
        <v>0</v>
      </c>
      <c r="Q509" s="160">
        <v>0</v>
      </c>
      <c r="R509" s="160">
        <v>0</v>
      </c>
      <c r="S509" s="125"/>
      <c r="T509" s="43"/>
    </row>
    <row r="510" spans="1:20" ht="48.75" customHeight="1" x14ac:dyDescent="0.2">
      <c r="A510" s="11" t="str">
        <f t="shared" si="11"/>
        <v/>
      </c>
      <c r="B510" s="11" t="s">
        <v>173</v>
      </c>
      <c r="C510" s="122"/>
      <c r="D510" s="135" t="s">
        <v>24</v>
      </c>
      <c r="E510" s="136">
        <v>0</v>
      </c>
      <c r="F510" s="136">
        <v>0</v>
      </c>
      <c r="G510" s="136">
        <v>0</v>
      </c>
      <c r="H510" s="136">
        <v>0</v>
      </c>
      <c r="I510" s="136">
        <v>0</v>
      </c>
      <c r="J510" s="137">
        <v>0</v>
      </c>
      <c r="K510" s="146">
        <v>0</v>
      </c>
      <c r="L510" s="137">
        <v>0.01</v>
      </c>
      <c r="M510" s="137">
        <v>0</v>
      </c>
      <c r="N510" s="139">
        <v>0</v>
      </c>
      <c r="O510" s="139">
        <v>0</v>
      </c>
      <c r="P510" s="139">
        <v>0</v>
      </c>
      <c r="Q510" s="160">
        <v>0</v>
      </c>
      <c r="R510" s="160">
        <v>0</v>
      </c>
      <c r="S510" s="125"/>
      <c r="T510" s="43"/>
    </row>
    <row r="511" spans="1:20" ht="48.75" customHeight="1" x14ac:dyDescent="0.2">
      <c r="A511" s="11" t="str">
        <f t="shared" si="11"/>
        <v/>
      </c>
      <c r="B511" s="11" t="s">
        <v>173</v>
      </c>
      <c r="C511" s="122"/>
      <c r="D511" s="135" t="s">
        <v>23</v>
      </c>
      <c r="E511" s="136">
        <v>0</v>
      </c>
      <c r="F511" s="136">
        <v>0</v>
      </c>
      <c r="G511" s="136">
        <v>0</v>
      </c>
      <c r="H511" s="136">
        <v>0</v>
      </c>
      <c r="I511" s="136">
        <v>0</v>
      </c>
      <c r="J511" s="137">
        <v>0</v>
      </c>
      <c r="K511" s="146">
        <v>0</v>
      </c>
      <c r="L511" s="137">
        <v>0</v>
      </c>
      <c r="M511" s="137">
        <v>0</v>
      </c>
      <c r="N511" s="139">
        <v>0</v>
      </c>
      <c r="O511" s="139">
        <v>0</v>
      </c>
      <c r="P511" s="139">
        <v>0</v>
      </c>
      <c r="Q511" s="160">
        <v>0</v>
      </c>
      <c r="R511" s="160">
        <v>0</v>
      </c>
      <c r="S511" s="125"/>
      <c r="T511" s="43"/>
    </row>
    <row r="512" spans="1:20" ht="48.75" customHeight="1" x14ac:dyDescent="0.2">
      <c r="A512" s="11" t="str">
        <f t="shared" si="11"/>
        <v/>
      </c>
      <c r="B512" s="11" t="s">
        <v>173</v>
      </c>
      <c r="C512" s="122"/>
      <c r="D512" s="135" t="s">
        <v>22</v>
      </c>
      <c r="E512" s="136">
        <v>0</v>
      </c>
      <c r="F512" s="136">
        <v>0</v>
      </c>
      <c r="G512" s="136">
        <v>0</v>
      </c>
      <c r="H512" s="136">
        <v>0</v>
      </c>
      <c r="I512" s="136">
        <v>0</v>
      </c>
      <c r="J512" s="137">
        <v>0</v>
      </c>
      <c r="K512" s="146">
        <v>0</v>
      </c>
      <c r="L512" s="137">
        <v>0</v>
      </c>
      <c r="M512" s="137">
        <v>0</v>
      </c>
      <c r="N512" s="139">
        <v>0</v>
      </c>
      <c r="O512" s="139">
        <v>0</v>
      </c>
      <c r="P512" s="139">
        <v>0</v>
      </c>
      <c r="Q512" s="160">
        <v>0</v>
      </c>
      <c r="R512" s="160">
        <v>0</v>
      </c>
      <c r="S512" s="125"/>
      <c r="T512" s="43"/>
    </row>
    <row r="513" spans="1:20" ht="48.75" customHeight="1" x14ac:dyDescent="0.2">
      <c r="A513" s="11" t="str">
        <f t="shared" si="11"/>
        <v/>
      </c>
      <c r="B513" s="11" t="s">
        <v>173</v>
      </c>
      <c r="C513" s="122"/>
      <c r="D513" s="135" t="s">
        <v>21</v>
      </c>
      <c r="E513" s="136">
        <v>0</v>
      </c>
      <c r="F513" s="136">
        <v>0</v>
      </c>
      <c r="G513" s="136">
        <v>0</v>
      </c>
      <c r="H513" s="136">
        <v>0</v>
      </c>
      <c r="I513" s="136">
        <v>0</v>
      </c>
      <c r="J513" s="137">
        <v>0</v>
      </c>
      <c r="K513" s="146">
        <v>0</v>
      </c>
      <c r="L513" s="137">
        <v>0</v>
      </c>
      <c r="M513" s="137">
        <v>0</v>
      </c>
      <c r="N513" s="139">
        <v>0</v>
      </c>
      <c r="O513" s="139">
        <v>0</v>
      </c>
      <c r="P513" s="139">
        <v>0</v>
      </c>
      <c r="Q513" s="160">
        <v>0</v>
      </c>
      <c r="R513" s="160">
        <v>0.1</v>
      </c>
      <c r="S513" s="125"/>
      <c r="T513" s="43"/>
    </row>
    <row r="514" spans="1:20" ht="48.75" customHeight="1" x14ac:dyDescent="0.2">
      <c r="A514" s="11" t="str">
        <f t="shared" si="11"/>
        <v/>
      </c>
      <c r="B514" s="11" t="s">
        <v>173</v>
      </c>
      <c r="C514" s="122"/>
      <c r="D514" s="135" t="s">
        <v>20</v>
      </c>
      <c r="E514" s="136">
        <v>0</v>
      </c>
      <c r="F514" s="136">
        <v>0</v>
      </c>
      <c r="G514" s="136">
        <v>0</v>
      </c>
      <c r="H514" s="136">
        <v>0</v>
      </c>
      <c r="I514" s="136">
        <v>0</v>
      </c>
      <c r="J514" s="137">
        <v>0</v>
      </c>
      <c r="K514" s="146">
        <v>0</v>
      </c>
      <c r="L514" s="137">
        <v>0</v>
      </c>
      <c r="M514" s="137">
        <v>0</v>
      </c>
      <c r="N514" s="139">
        <v>0</v>
      </c>
      <c r="O514" s="139">
        <v>0</v>
      </c>
      <c r="P514" s="139">
        <v>0</v>
      </c>
      <c r="Q514" s="160">
        <v>0</v>
      </c>
      <c r="R514" s="160">
        <v>0</v>
      </c>
      <c r="S514" s="125"/>
      <c r="T514" s="43"/>
    </row>
    <row r="515" spans="1:20" ht="48.75" customHeight="1" x14ac:dyDescent="0.2">
      <c r="A515" s="11" t="str">
        <f t="shared" si="11"/>
        <v/>
      </c>
      <c r="B515" s="11" t="s">
        <v>173</v>
      </c>
      <c r="C515" s="122"/>
      <c r="D515" s="135" t="s">
        <v>19</v>
      </c>
      <c r="E515" s="136">
        <v>0</v>
      </c>
      <c r="F515" s="136">
        <v>0</v>
      </c>
      <c r="G515" s="136">
        <v>0</v>
      </c>
      <c r="H515" s="136">
        <v>0</v>
      </c>
      <c r="I515" s="136">
        <v>0</v>
      </c>
      <c r="J515" s="137">
        <v>0</v>
      </c>
      <c r="K515" s="146">
        <v>0</v>
      </c>
      <c r="L515" s="137">
        <v>0</v>
      </c>
      <c r="M515" s="137">
        <v>0</v>
      </c>
      <c r="N515" s="139">
        <v>0</v>
      </c>
      <c r="O515" s="139">
        <v>0</v>
      </c>
      <c r="P515" s="139">
        <v>0</v>
      </c>
      <c r="Q515" s="160">
        <v>0</v>
      </c>
      <c r="R515" s="160">
        <v>0</v>
      </c>
      <c r="S515" s="125"/>
      <c r="T515" s="43"/>
    </row>
    <row r="516" spans="1:20" ht="48.75" customHeight="1" x14ac:dyDescent="0.2">
      <c r="A516" s="11" t="str">
        <f t="shared" si="11"/>
        <v/>
      </c>
      <c r="B516" s="11" t="s">
        <v>173</v>
      </c>
      <c r="C516" s="122"/>
      <c r="D516" s="135" t="s">
        <v>105</v>
      </c>
      <c r="E516" s="136">
        <v>0</v>
      </c>
      <c r="F516" s="136">
        <v>0</v>
      </c>
      <c r="G516" s="136">
        <v>0</v>
      </c>
      <c r="H516" s="136">
        <v>0</v>
      </c>
      <c r="I516" s="136">
        <v>0</v>
      </c>
      <c r="J516" s="137">
        <v>0</v>
      </c>
      <c r="K516" s="146">
        <v>0</v>
      </c>
      <c r="L516" s="137">
        <v>0</v>
      </c>
      <c r="M516" s="137">
        <v>0</v>
      </c>
      <c r="N516" s="139">
        <v>0</v>
      </c>
      <c r="O516" s="139">
        <v>0</v>
      </c>
      <c r="P516" s="139">
        <v>0</v>
      </c>
      <c r="Q516" s="160">
        <v>0</v>
      </c>
      <c r="R516" s="160">
        <v>0</v>
      </c>
      <c r="S516" s="125"/>
      <c r="T516" s="43"/>
    </row>
    <row r="517" spans="1:20" ht="48.75" customHeight="1" x14ac:dyDescent="0.2">
      <c r="A517" s="11" t="str">
        <f t="shared" si="11"/>
        <v/>
      </c>
      <c r="B517" s="11" t="s">
        <v>173</v>
      </c>
      <c r="C517" s="122"/>
      <c r="D517" s="135" t="s">
        <v>18</v>
      </c>
      <c r="E517" s="136">
        <v>0</v>
      </c>
      <c r="F517" s="136">
        <v>0</v>
      </c>
      <c r="G517" s="136">
        <v>0</v>
      </c>
      <c r="H517" s="136">
        <v>0</v>
      </c>
      <c r="I517" s="136">
        <v>0</v>
      </c>
      <c r="J517" s="137">
        <v>0</v>
      </c>
      <c r="K517" s="146">
        <v>0</v>
      </c>
      <c r="L517" s="137">
        <v>0</v>
      </c>
      <c r="M517" s="137">
        <v>0</v>
      </c>
      <c r="N517" s="139">
        <v>0</v>
      </c>
      <c r="O517" s="139">
        <v>0</v>
      </c>
      <c r="P517" s="139">
        <v>0</v>
      </c>
      <c r="Q517" s="160">
        <v>0</v>
      </c>
      <c r="R517" s="160">
        <v>0</v>
      </c>
      <c r="S517" s="125"/>
      <c r="T517" s="43"/>
    </row>
    <row r="518" spans="1:20" ht="48.75" customHeight="1" x14ac:dyDescent="0.2">
      <c r="A518" s="11" t="str">
        <f t="shared" si="11"/>
        <v/>
      </c>
      <c r="B518" s="11" t="s">
        <v>173</v>
      </c>
      <c r="C518" s="122"/>
      <c r="D518" s="135" t="s">
        <v>17</v>
      </c>
      <c r="E518" s="136">
        <v>0</v>
      </c>
      <c r="F518" s="136">
        <v>2.9371999999999998</v>
      </c>
      <c r="G518" s="136">
        <v>10.782200000000001</v>
      </c>
      <c r="H518" s="136">
        <v>9.4076000000000004</v>
      </c>
      <c r="I518" s="136">
        <v>7.4438000000000004</v>
      </c>
      <c r="J518" s="137">
        <v>0</v>
      </c>
      <c r="K518" s="146">
        <v>0.32</v>
      </c>
      <c r="L518" s="137">
        <v>0</v>
      </c>
      <c r="M518" s="137">
        <v>0</v>
      </c>
      <c r="N518" s="139">
        <v>0</v>
      </c>
      <c r="O518" s="139">
        <v>0</v>
      </c>
      <c r="P518" s="139">
        <v>0</v>
      </c>
      <c r="Q518" s="160">
        <v>0</v>
      </c>
      <c r="R518" s="160">
        <v>0</v>
      </c>
      <c r="S518" s="125"/>
      <c r="T518" s="43"/>
    </row>
    <row r="519" spans="1:20" ht="48.75" customHeight="1" x14ac:dyDescent="0.2">
      <c r="A519" s="11" t="str">
        <f t="shared" si="11"/>
        <v/>
      </c>
      <c r="B519" s="11" t="s">
        <v>173</v>
      </c>
      <c r="C519" s="122"/>
      <c r="D519" s="135" t="s">
        <v>16</v>
      </c>
      <c r="E519" s="136">
        <v>0</v>
      </c>
      <c r="F519" s="136">
        <v>0</v>
      </c>
      <c r="G519" s="136">
        <v>0</v>
      </c>
      <c r="H519" s="136">
        <v>0</v>
      </c>
      <c r="I519" s="136">
        <v>0</v>
      </c>
      <c r="J519" s="137">
        <v>0</v>
      </c>
      <c r="K519" s="146">
        <v>0</v>
      </c>
      <c r="L519" s="137">
        <v>0</v>
      </c>
      <c r="M519" s="137">
        <v>0</v>
      </c>
      <c r="N519" s="139">
        <v>0</v>
      </c>
      <c r="O519" s="139">
        <v>0</v>
      </c>
      <c r="P519" s="139">
        <v>0</v>
      </c>
      <c r="Q519" s="160">
        <v>0</v>
      </c>
      <c r="R519" s="160">
        <v>0</v>
      </c>
      <c r="S519" s="125"/>
      <c r="T519" s="43"/>
    </row>
    <row r="520" spans="1:20" ht="48.75" customHeight="1" x14ac:dyDescent="0.2">
      <c r="A520" s="11" t="str">
        <f t="shared" ref="A520:A583" si="12">IF(OR(LEFT(C520,1)="Y", LEFT(C520,1)="A"),CONCATENATE(B520,"-",C520),"")</f>
        <v/>
      </c>
      <c r="B520" s="11" t="s">
        <v>173</v>
      </c>
      <c r="C520" s="122"/>
      <c r="D520" s="135" t="s">
        <v>15</v>
      </c>
      <c r="E520" s="136">
        <v>0</v>
      </c>
      <c r="F520" s="136">
        <v>0</v>
      </c>
      <c r="G520" s="136">
        <v>0</v>
      </c>
      <c r="H520" s="136">
        <v>0</v>
      </c>
      <c r="I520" s="136">
        <v>9.5649999999999999E-2</v>
      </c>
      <c r="J520" s="137">
        <v>0</v>
      </c>
      <c r="K520" s="146">
        <v>1.4810999999999999</v>
      </c>
      <c r="L520" s="137">
        <v>5.0000000000000001E-4</v>
      </c>
      <c r="M520" s="137">
        <v>3.4660000000000002</v>
      </c>
      <c r="N520" s="138">
        <v>3.3</v>
      </c>
      <c r="O520" s="138">
        <v>3.2</v>
      </c>
      <c r="P520" s="138">
        <v>0</v>
      </c>
      <c r="Q520" s="160">
        <v>0</v>
      </c>
      <c r="R520" s="160">
        <v>0</v>
      </c>
      <c r="S520" s="124"/>
      <c r="T520" s="42"/>
    </row>
    <row r="521" spans="1:20" ht="48.75" customHeight="1" x14ac:dyDescent="0.2">
      <c r="A521" s="11" t="str">
        <f t="shared" si="12"/>
        <v/>
      </c>
      <c r="B521" s="11" t="s">
        <v>173</v>
      </c>
      <c r="C521" s="122"/>
      <c r="D521" s="135" t="s">
        <v>106</v>
      </c>
      <c r="E521" s="136">
        <v>0</v>
      </c>
      <c r="F521" s="136">
        <v>0.1</v>
      </c>
      <c r="G521" s="136">
        <v>0.17299999999999999</v>
      </c>
      <c r="H521" s="136">
        <v>0</v>
      </c>
      <c r="I521" s="136">
        <v>0</v>
      </c>
      <c r="J521" s="137">
        <v>0.58050000000000002</v>
      </c>
      <c r="K521" s="146">
        <v>7.0000000000000001E-3</v>
      </c>
      <c r="L521" s="137">
        <v>0.109</v>
      </c>
      <c r="M521" s="137">
        <v>9.4E-2</v>
      </c>
      <c r="N521" s="138">
        <v>0.1</v>
      </c>
      <c r="O521" s="138">
        <v>0.1</v>
      </c>
      <c r="P521" s="138">
        <v>0</v>
      </c>
      <c r="Q521" s="160">
        <v>0</v>
      </c>
      <c r="R521" s="160">
        <v>0</v>
      </c>
      <c r="S521" s="124"/>
      <c r="T521" s="42"/>
    </row>
    <row r="522" spans="1:20" ht="48.75" customHeight="1" x14ac:dyDescent="0.2">
      <c r="A522" s="11" t="str">
        <f t="shared" si="12"/>
        <v/>
      </c>
      <c r="B522" s="11" t="s">
        <v>173</v>
      </c>
      <c r="C522" s="122"/>
      <c r="D522" s="135" t="s">
        <v>14</v>
      </c>
      <c r="E522" s="136">
        <v>0</v>
      </c>
      <c r="F522" s="136">
        <v>0</v>
      </c>
      <c r="G522" s="136">
        <v>0</v>
      </c>
      <c r="H522" s="136">
        <v>0</v>
      </c>
      <c r="I522" s="136">
        <v>0</v>
      </c>
      <c r="J522" s="137">
        <v>0</v>
      </c>
      <c r="K522" s="146">
        <v>0</v>
      </c>
      <c r="L522" s="137">
        <v>0</v>
      </c>
      <c r="M522" s="137">
        <v>0</v>
      </c>
      <c r="N522" s="139">
        <v>0</v>
      </c>
      <c r="O522" s="139">
        <v>0</v>
      </c>
      <c r="P522" s="139">
        <v>0</v>
      </c>
      <c r="Q522" s="160">
        <v>0</v>
      </c>
      <c r="R522" s="160">
        <v>0</v>
      </c>
      <c r="S522" s="125"/>
      <c r="T522" s="43"/>
    </row>
    <row r="523" spans="1:20" ht="48.75" customHeight="1" x14ac:dyDescent="0.2">
      <c r="A523" s="11" t="str">
        <f t="shared" si="12"/>
        <v/>
      </c>
      <c r="B523" s="11" t="s">
        <v>173</v>
      </c>
      <c r="C523" s="122"/>
      <c r="D523" s="135" t="s">
        <v>13</v>
      </c>
      <c r="E523" s="136">
        <v>0</v>
      </c>
      <c r="F523" s="136">
        <v>0</v>
      </c>
      <c r="G523" s="136">
        <v>0</v>
      </c>
      <c r="H523" s="136">
        <v>0</v>
      </c>
      <c r="I523" s="136">
        <v>0</v>
      </c>
      <c r="J523" s="137">
        <v>0</v>
      </c>
      <c r="K523" s="146">
        <v>0</v>
      </c>
      <c r="L523" s="137">
        <v>0</v>
      </c>
      <c r="M523" s="137">
        <v>0</v>
      </c>
      <c r="N523" s="139">
        <v>0</v>
      </c>
      <c r="O523" s="139">
        <v>0</v>
      </c>
      <c r="P523" s="139">
        <v>0</v>
      </c>
      <c r="Q523" s="160">
        <v>0</v>
      </c>
      <c r="R523" s="160">
        <v>0</v>
      </c>
      <c r="S523" s="125"/>
      <c r="T523" s="43"/>
    </row>
    <row r="524" spans="1:20" ht="48.75" customHeight="1" x14ac:dyDescent="0.2">
      <c r="A524" s="11" t="str">
        <f t="shared" si="12"/>
        <v/>
      </c>
      <c r="B524" s="11" t="s">
        <v>173</v>
      </c>
      <c r="C524" s="122"/>
      <c r="D524" s="135" t="s">
        <v>12</v>
      </c>
      <c r="E524" s="136">
        <v>0</v>
      </c>
      <c r="F524" s="136">
        <v>0</v>
      </c>
      <c r="G524" s="136">
        <v>0</v>
      </c>
      <c r="H524" s="136">
        <v>0</v>
      </c>
      <c r="I524" s="136">
        <v>0</v>
      </c>
      <c r="J524" s="137">
        <v>351.22199999999998</v>
      </c>
      <c r="K524" s="146">
        <v>5.0309999999999997</v>
      </c>
      <c r="L524" s="137">
        <v>4.266</v>
      </c>
      <c r="M524" s="137">
        <v>0.36599999999999999</v>
      </c>
      <c r="N524" s="139">
        <v>0</v>
      </c>
      <c r="O524" s="139">
        <v>0.1</v>
      </c>
      <c r="P524" s="139">
        <v>0</v>
      </c>
      <c r="Q524" s="160">
        <v>0</v>
      </c>
      <c r="R524" s="160">
        <v>0</v>
      </c>
      <c r="S524" s="125"/>
      <c r="T524" s="43"/>
    </row>
    <row r="525" spans="1:20" ht="48.75" customHeight="1" x14ac:dyDescent="0.2">
      <c r="A525" s="11" t="str">
        <f t="shared" si="12"/>
        <v/>
      </c>
      <c r="B525" s="11" t="s">
        <v>173</v>
      </c>
      <c r="C525" s="122"/>
      <c r="D525" s="135" t="s">
        <v>11</v>
      </c>
      <c r="E525" s="136">
        <v>0</v>
      </c>
      <c r="F525" s="136">
        <v>0</v>
      </c>
      <c r="G525" s="136">
        <v>0</v>
      </c>
      <c r="H525" s="136">
        <v>0</v>
      </c>
      <c r="I525" s="136">
        <v>0</v>
      </c>
      <c r="J525" s="137">
        <v>1.2E-2</v>
      </c>
      <c r="K525" s="146">
        <v>0.34300000000000003</v>
      </c>
      <c r="L525" s="137">
        <v>0.12</v>
      </c>
      <c r="M525" s="137">
        <v>0</v>
      </c>
      <c r="N525" s="139">
        <v>0</v>
      </c>
      <c r="O525" s="139">
        <v>0</v>
      </c>
      <c r="P525" s="139">
        <v>0</v>
      </c>
      <c r="Q525" s="160">
        <v>0</v>
      </c>
      <c r="R525" s="160">
        <v>0</v>
      </c>
      <c r="S525" s="125"/>
      <c r="T525" s="43"/>
    </row>
    <row r="526" spans="1:20" ht="48.75" customHeight="1" x14ac:dyDescent="0.2">
      <c r="A526" s="11" t="str">
        <f t="shared" si="12"/>
        <v/>
      </c>
      <c r="B526" s="11" t="s">
        <v>173</v>
      </c>
      <c r="C526" s="122"/>
      <c r="D526" s="135" t="s">
        <v>10</v>
      </c>
      <c r="E526" s="136">
        <v>0</v>
      </c>
      <c r="F526" s="136">
        <v>0</v>
      </c>
      <c r="G526" s="136">
        <v>0</v>
      </c>
      <c r="H526" s="136">
        <v>0</v>
      </c>
      <c r="I526" s="136">
        <v>0</v>
      </c>
      <c r="J526" s="137">
        <v>0</v>
      </c>
      <c r="K526" s="146">
        <v>0</v>
      </c>
      <c r="L526" s="137">
        <v>0</v>
      </c>
      <c r="M526" s="137">
        <v>0</v>
      </c>
      <c r="N526" s="139">
        <v>0</v>
      </c>
      <c r="O526" s="139">
        <v>0</v>
      </c>
      <c r="P526" s="139">
        <v>0</v>
      </c>
      <c r="Q526" s="160">
        <v>0</v>
      </c>
      <c r="R526" s="160">
        <v>0</v>
      </c>
      <c r="S526" s="125"/>
      <c r="T526" s="43"/>
    </row>
    <row r="527" spans="1:20" ht="48.75" customHeight="1" x14ac:dyDescent="0.2">
      <c r="A527" s="11" t="str">
        <f t="shared" si="12"/>
        <v/>
      </c>
      <c r="B527" s="11" t="s">
        <v>173</v>
      </c>
      <c r="C527" s="122"/>
      <c r="D527" s="135" t="s">
        <v>9</v>
      </c>
      <c r="E527" s="136">
        <v>0</v>
      </c>
      <c r="F527" s="136">
        <v>0</v>
      </c>
      <c r="G527" s="136">
        <v>0</v>
      </c>
      <c r="H527" s="136">
        <v>0.19700000000000001</v>
      </c>
      <c r="I527" s="136">
        <v>0</v>
      </c>
      <c r="J527" s="137">
        <v>0</v>
      </c>
      <c r="K527" s="146">
        <v>0</v>
      </c>
      <c r="L527" s="137">
        <v>0</v>
      </c>
      <c r="M527" s="137">
        <v>0</v>
      </c>
      <c r="N527" s="139">
        <v>0</v>
      </c>
      <c r="O527" s="139">
        <v>0</v>
      </c>
      <c r="P527" s="139">
        <v>0</v>
      </c>
      <c r="Q527" s="160">
        <v>0</v>
      </c>
      <c r="R527" s="160">
        <v>0</v>
      </c>
      <c r="S527" s="125"/>
      <c r="T527" s="43"/>
    </row>
    <row r="528" spans="1:20" ht="48.75" customHeight="1" x14ac:dyDescent="0.2">
      <c r="A528" s="11" t="str">
        <f t="shared" si="12"/>
        <v/>
      </c>
      <c r="B528" s="11" t="s">
        <v>173</v>
      </c>
      <c r="C528" s="122"/>
      <c r="D528" s="135" t="s">
        <v>8</v>
      </c>
      <c r="E528" s="136">
        <v>0</v>
      </c>
      <c r="F528" s="136">
        <v>0</v>
      </c>
      <c r="G528" s="136">
        <v>0</v>
      </c>
      <c r="H528" s="136">
        <v>0</v>
      </c>
      <c r="I528" s="136">
        <v>0</v>
      </c>
      <c r="J528" s="137">
        <v>0</v>
      </c>
      <c r="K528" s="146">
        <v>0</v>
      </c>
      <c r="L528" s="137">
        <v>0</v>
      </c>
      <c r="M528" s="137">
        <v>0</v>
      </c>
      <c r="N528" s="139">
        <v>0</v>
      </c>
      <c r="O528" s="139">
        <v>0</v>
      </c>
      <c r="P528" s="139">
        <v>0</v>
      </c>
      <c r="Q528" s="160">
        <v>0</v>
      </c>
      <c r="R528" s="160">
        <v>0</v>
      </c>
      <c r="S528" s="125"/>
      <c r="T528" s="43"/>
    </row>
    <row r="529" spans="1:21" ht="48.75" customHeight="1" x14ac:dyDescent="0.2">
      <c r="A529" s="11" t="str">
        <f t="shared" si="12"/>
        <v/>
      </c>
      <c r="B529" s="11" t="s">
        <v>173</v>
      </c>
      <c r="C529" s="122"/>
      <c r="D529" s="135" t="s">
        <v>7</v>
      </c>
      <c r="E529" s="136">
        <v>0</v>
      </c>
      <c r="F529" s="136">
        <v>0</v>
      </c>
      <c r="G529" s="136">
        <v>0</v>
      </c>
      <c r="H529" s="136">
        <v>0</v>
      </c>
      <c r="I529" s="136">
        <v>0</v>
      </c>
      <c r="J529" s="137">
        <v>0</v>
      </c>
      <c r="K529" s="146">
        <v>0</v>
      </c>
      <c r="L529" s="137">
        <v>0</v>
      </c>
      <c r="M529" s="137">
        <v>0</v>
      </c>
      <c r="N529" s="139">
        <v>0</v>
      </c>
      <c r="O529" s="139">
        <v>0</v>
      </c>
      <c r="P529" s="139">
        <v>0</v>
      </c>
      <c r="Q529" s="160">
        <v>0</v>
      </c>
      <c r="R529" s="160">
        <v>0</v>
      </c>
      <c r="S529" s="125"/>
      <c r="T529" s="43"/>
    </row>
    <row r="530" spans="1:21" ht="48.75" customHeight="1" x14ac:dyDescent="0.2">
      <c r="A530" s="11" t="str">
        <f t="shared" si="12"/>
        <v/>
      </c>
      <c r="B530" s="11" t="s">
        <v>173</v>
      </c>
      <c r="C530" s="122"/>
      <c r="D530" s="135" t="s">
        <v>6</v>
      </c>
      <c r="E530" s="136">
        <v>0</v>
      </c>
      <c r="F530" s="136">
        <v>0</v>
      </c>
      <c r="G530" s="136">
        <v>0.01</v>
      </c>
      <c r="H530" s="136">
        <v>0</v>
      </c>
      <c r="I530" s="136">
        <v>0</v>
      </c>
      <c r="J530" s="137">
        <v>0</v>
      </c>
      <c r="K530" s="146">
        <v>0</v>
      </c>
      <c r="L530" s="137">
        <v>0</v>
      </c>
      <c r="M530" s="137">
        <v>0</v>
      </c>
      <c r="N530" s="139">
        <v>0</v>
      </c>
      <c r="O530" s="139">
        <v>0</v>
      </c>
      <c r="P530" s="139">
        <v>0.9</v>
      </c>
      <c r="Q530" s="160">
        <v>0</v>
      </c>
      <c r="R530" s="160">
        <v>0</v>
      </c>
      <c r="S530" s="125"/>
      <c r="T530" s="43"/>
    </row>
    <row r="531" spans="1:21" ht="48.75" customHeight="1" x14ac:dyDescent="0.2">
      <c r="A531" s="11" t="str">
        <f t="shared" si="12"/>
        <v/>
      </c>
      <c r="B531" s="11" t="s">
        <v>173</v>
      </c>
      <c r="C531" s="122"/>
      <c r="D531" s="135" t="s">
        <v>5</v>
      </c>
      <c r="E531" s="136">
        <v>0</v>
      </c>
      <c r="F531" s="136">
        <v>0.13900000000000001</v>
      </c>
      <c r="G531" s="136">
        <v>0.16056000000000001</v>
      </c>
      <c r="H531" s="136">
        <v>0</v>
      </c>
      <c r="I531" s="136">
        <v>1.5049999999999999</v>
      </c>
      <c r="J531" s="137">
        <v>0.161</v>
      </c>
      <c r="K531" s="146">
        <v>1.7682200000000001</v>
      </c>
      <c r="L531" s="137">
        <v>1.9730000000000001</v>
      </c>
      <c r="M531" s="137">
        <v>1.3900000000000001E-2</v>
      </c>
      <c r="N531" s="138">
        <v>0</v>
      </c>
      <c r="O531" s="138">
        <v>0</v>
      </c>
      <c r="P531" s="138">
        <v>0</v>
      </c>
      <c r="Q531" s="160">
        <v>0.8</v>
      </c>
      <c r="R531" s="160">
        <v>0</v>
      </c>
      <c r="S531" s="124"/>
      <c r="T531" s="42"/>
    </row>
    <row r="532" spans="1:21" ht="48.75" customHeight="1" x14ac:dyDescent="0.2">
      <c r="A532" s="11" t="str">
        <f t="shared" si="12"/>
        <v/>
      </c>
      <c r="B532" s="11" t="s">
        <v>173</v>
      </c>
      <c r="C532" s="122"/>
      <c r="D532" s="135" t="s">
        <v>4</v>
      </c>
      <c r="E532" s="136">
        <v>0</v>
      </c>
      <c r="F532" s="136">
        <v>2.4</v>
      </c>
      <c r="G532" s="136">
        <v>7.6719999999999997</v>
      </c>
      <c r="H532" s="136">
        <v>0</v>
      </c>
      <c r="I532" s="136">
        <v>0</v>
      </c>
      <c r="J532" s="137">
        <v>0</v>
      </c>
      <c r="K532" s="146">
        <v>0.83799999999999997</v>
      </c>
      <c r="L532" s="137">
        <v>1.5109999999999999</v>
      </c>
      <c r="M532" s="137">
        <v>1E-3</v>
      </c>
      <c r="N532" s="138">
        <v>0</v>
      </c>
      <c r="O532" s="138">
        <v>0</v>
      </c>
      <c r="P532" s="138">
        <v>0</v>
      </c>
      <c r="Q532" s="160">
        <v>0</v>
      </c>
      <c r="R532" s="160">
        <v>0</v>
      </c>
      <c r="S532" s="124"/>
      <c r="T532" s="42"/>
    </row>
    <row r="533" spans="1:21" ht="48.75" customHeight="1" x14ac:dyDescent="0.2">
      <c r="A533" s="11" t="str">
        <f t="shared" si="12"/>
        <v/>
      </c>
      <c r="B533" s="11" t="s">
        <v>173</v>
      </c>
      <c r="C533" s="122"/>
      <c r="D533" s="135" t="s">
        <v>3</v>
      </c>
      <c r="E533" s="136">
        <v>0</v>
      </c>
      <c r="F533" s="136">
        <v>0</v>
      </c>
      <c r="G533" s="136">
        <v>0</v>
      </c>
      <c r="H533" s="136">
        <v>0</v>
      </c>
      <c r="I533" s="136">
        <v>0</v>
      </c>
      <c r="J533" s="137">
        <v>0</v>
      </c>
      <c r="K533" s="146">
        <v>0</v>
      </c>
      <c r="L533" s="137">
        <v>0</v>
      </c>
      <c r="M533" s="137">
        <v>0</v>
      </c>
      <c r="N533" s="139">
        <v>0</v>
      </c>
      <c r="O533" s="139">
        <v>0</v>
      </c>
      <c r="P533" s="139">
        <v>0</v>
      </c>
      <c r="Q533" s="160">
        <v>0</v>
      </c>
      <c r="R533" s="160">
        <v>0</v>
      </c>
      <c r="S533" s="125"/>
      <c r="T533" s="43"/>
    </row>
    <row r="534" spans="1:21" ht="48.75" customHeight="1" thickBot="1" x14ac:dyDescent="0.25">
      <c r="A534" s="11" t="str">
        <f t="shared" si="12"/>
        <v/>
      </c>
      <c r="B534" s="11" t="s">
        <v>173</v>
      </c>
      <c r="C534" s="122"/>
      <c r="D534" s="162" t="s">
        <v>2</v>
      </c>
      <c r="E534" s="163">
        <v>0</v>
      </c>
      <c r="F534" s="163">
        <v>0</v>
      </c>
      <c r="G534" s="163">
        <v>0</v>
      </c>
      <c r="H534" s="163">
        <v>0</v>
      </c>
      <c r="I534" s="163">
        <v>0</v>
      </c>
      <c r="J534" s="164">
        <v>0</v>
      </c>
      <c r="K534" s="168">
        <v>0</v>
      </c>
      <c r="L534" s="164">
        <v>0</v>
      </c>
      <c r="M534" s="164">
        <v>0</v>
      </c>
      <c r="N534" s="169">
        <v>0</v>
      </c>
      <c r="O534" s="169">
        <v>0</v>
      </c>
      <c r="P534" s="169">
        <v>0</v>
      </c>
      <c r="Q534" s="160">
        <v>0</v>
      </c>
      <c r="R534" s="160">
        <v>0</v>
      </c>
      <c r="S534" s="125"/>
      <c r="T534" s="43"/>
    </row>
    <row r="535" spans="1:21" ht="48.75" customHeight="1" thickBot="1" x14ac:dyDescent="0.25">
      <c r="A535" s="11" t="str">
        <f t="shared" si="12"/>
        <v/>
      </c>
      <c r="C535" s="122"/>
      <c r="D535" s="166" t="s">
        <v>117</v>
      </c>
      <c r="E535" s="167">
        <f>SUM(E431:E534)</f>
        <v>92.031000000000006</v>
      </c>
      <c r="F535" s="167">
        <f t="shared" ref="F535:N535" si="13">SUM(F431:F534)</f>
        <v>508.0016</v>
      </c>
      <c r="G535" s="167">
        <f t="shared" si="13"/>
        <v>311.49491999999992</v>
      </c>
      <c r="H535" s="167">
        <f t="shared" si="13"/>
        <v>354.8505199999999</v>
      </c>
      <c r="I535" s="167">
        <f t="shared" si="13"/>
        <v>624.46957000000009</v>
      </c>
      <c r="J535" s="167">
        <f t="shared" si="13"/>
        <v>561.27174999999988</v>
      </c>
      <c r="K535" s="167">
        <f t="shared" si="13"/>
        <v>196.36234000000005</v>
      </c>
      <c r="L535" s="167">
        <f t="shared" si="13"/>
        <v>178.54140000000001</v>
      </c>
      <c r="M535" s="167">
        <f t="shared" si="13"/>
        <v>108.09808</v>
      </c>
      <c r="N535" s="167">
        <f t="shared" si="13"/>
        <v>173.79999999999998</v>
      </c>
      <c r="O535" s="167">
        <f>SUM(O431:O534)</f>
        <v>42.100000000000009</v>
      </c>
      <c r="P535" s="167">
        <f>SUM(P431:P534)</f>
        <v>124.19999999999999</v>
      </c>
      <c r="Q535" s="167">
        <f>SUM(Q431:Q534)</f>
        <v>62.79999999999999</v>
      </c>
      <c r="R535" s="167">
        <f>SUM(R431:R534)</f>
        <v>39.1</v>
      </c>
      <c r="S535" s="126"/>
      <c r="T535" s="44"/>
      <c r="U535" s="34"/>
    </row>
    <row r="536" spans="1:21" ht="54.75" customHeight="1" thickBot="1" x14ac:dyDescent="0.25">
      <c r="A536" s="11" t="str">
        <f t="shared" si="12"/>
        <v/>
      </c>
      <c r="B536" s="11" t="s">
        <v>174</v>
      </c>
      <c r="C536" s="122"/>
      <c r="D536" s="155" t="s">
        <v>118</v>
      </c>
      <c r="E536" s="156"/>
      <c r="F536" s="156"/>
      <c r="G536" s="156"/>
      <c r="H536" s="156"/>
      <c r="I536" s="156"/>
      <c r="J536" s="173"/>
      <c r="K536" s="174"/>
      <c r="L536" s="173"/>
      <c r="M536" s="173"/>
      <c r="N536" s="159"/>
      <c r="O536" s="159"/>
      <c r="P536" s="159"/>
      <c r="Q536" s="159"/>
      <c r="R536" s="159"/>
      <c r="S536" s="126"/>
      <c r="T536" s="44"/>
    </row>
    <row r="537" spans="1:21" ht="48.75" customHeight="1" x14ac:dyDescent="0.2">
      <c r="A537" s="11" t="str">
        <f t="shared" si="12"/>
        <v/>
      </c>
      <c r="B537" s="11" t="s">
        <v>174</v>
      </c>
      <c r="C537" s="122"/>
      <c r="D537" s="150" t="s">
        <v>100</v>
      </c>
      <c r="E537" s="151">
        <v>0</v>
      </c>
      <c r="F537" s="151">
        <v>0</v>
      </c>
      <c r="G537" s="151">
        <v>0</v>
      </c>
      <c r="H537" s="151">
        <v>0</v>
      </c>
      <c r="I537" s="151">
        <v>0</v>
      </c>
      <c r="J537" s="152">
        <v>0</v>
      </c>
      <c r="K537" s="153">
        <v>0.60497000000000001</v>
      </c>
      <c r="L537" s="152">
        <v>0.96399999999999997</v>
      </c>
      <c r="M537" s="152">
        <v>0</v>
      </c>
      <c r="N537" s="160">
        <v>0</v>
      </c>
      <c r="O537" s="160">
        <v>0</v>
      </c>
      <c r="P537" s="160">
        <v>0</v>
      </c>
      <c r="Q537" s="160">
        <v>0</v>
      </c>
      <c r="R537" s="160">
        <v>0</v>
      </c>
      <c r="S537" s="124"/>
      <c r="T537" s="42"/>
    </row>
    <row r="538" spans="1:21" ht="48.75" customHeight="1" x14ac:dyDescent="0.2">
      <c r="A538" s="11" t="str">
        <f t="shared" si="12"/>
        <v/>
      </c>
      <c r="B538" s="11" t="s">
        <v>174</v>
      </c>
      <c r="C538" s="122"/>
      <c r="D538" s="135" t="s">
        <v>99</v>
      </c>
      <c r="E538" s="136">
        <v>0</v>
      </c>
      <c r="F538" s="136">
        <v>0</v>
      </c>
      <c r="G538" s="136">
        <v>0</v>
      </c>
      <c r="H538" s="136">
        <v>0</v>
      </c>
      <c r="I538" s="136">
        <v>0</v>
      </c>
      <c r="J538" s="137">
        <v>0</v>
      </c>
      <c r="K538" s="146">
        <v>0</v>
      </c>
      <c r="L538" s="137">
        <v>0</v>
      </c>
      <c r="M538" s="137">
        <v>0</v>
      </c>
      <c r="N538" s="139">
        <v>0</v>
      </c>
      <c r="O538" s="139">
        <v>0</v>
      </c>
      <c r="P538" s="139">
        <v>0</v>
      </c>
      <c r="Q538" s="160">
        <v>0</v>
      </c>
      <c r="R538" s="160">
        <v>0</v>
      </c>
      <c r="S538" s="125"/>
      <c r="T538" s="43"/>
    </row>
    <row r="539" spans="1:21" ht="48.75" customHeight="1" x14ac:dyDescent="0.2">
      <c r="A539" s="11" t="str">
        <f t="shared" si="12"/>
        <v/>
      </c>
      <c r="B539" s="11" t="s">
        <v>174</v>
      </c>
      <c r="C539" s="122"/>
      <c r="D539" s="135" t="s">
        <v>98</v>
      </c>
      <c r="E539" s="136">
        <v>0</v>
      </c>
      <c r="F539" s="136">
        <v>0</v>
      </c>
      <c r="G539" s="136">
        <v>0</v>
      </c>
      <c r="H539" s="136">
        <v>0</v>
      </c>
      <c r="I539" s="136">
        <v>0</v>
      </c>
      <c r="J539" s="137">
        <v>0</v>
      </c>
      <c r="K539" s="146">
        <v>0</v>
      </c>
      <c r="L539" s="137">
        <v>0</v>
      </c>
      <c r="M539" s="137">
        <v>0</v>
      </c>
      <c r="N539" s="139">
        <v>0</v>
      </c>
      <c r="O539" s="139">
        <v>0</v>
      </c>
      <c r="P539" s="139">
        <v>0</v>
      </c>
      <c r="Q539" s="160">
        <v>0</v>
      </c>
      <c r="R539" s="160">
        <v>0</v>
      </c>
      <c r="S539" s="125"/>
      <c r="T539" s="43"/>
    </row>
    <row r="540" spans="1:21" ht="48.75" customHeight="1" x14ac:dyDescent="0.2">
      <c r="A540" s="11" t="str">
        <f t="shared" si="12"/>
        <v/>
      </c>
      <c r="B540" s="11" t="s">
        <v>174</v>
      </c>
      <c r="C540" s="122"/>
      <c r="D540" s="135" t="s">
        <v>97</v>
      </c>
      <c r="E540" s="136">
        <v>0</v>
      </c>
      <c r="F540" s="136">
        <v>0</v>
      </c>
      <c r="G540" s="136">
        <v>0</v>
      </c>
      <c r="H540" s="136">
        <v>0</v>
      </c>
      <c r="I540" s="136">
        <v>0</v>
      </c>
      <c r="J540" s="137">
        <v>0</v>
      </c>
      <c r="K540" s="146">
        <v>0</v>
      </c>
      <c r="L540" s="137">
        <v>0</v>
      </c>
      <c r="M540" s="137">
        <v>0</v>
      </c>
      <c r="N540" s="139">
        <v>0</v>
      </c>
      <c r="O540" s="139">
        <v>0</v>
      </c>
      <c r="P540" s="139">
        <v>0</v>
      </c>
      <c r="Q540" s="160">
        <v>0</v>
      </c>
      <c r="R540" s="160">
        <v>0</v>
      </c>
      <c r="S540" s="125"/>
      <c r="T540" s="43"/>
    </row>
    <row r="541" spans="1:21" ht="48.75" customHeight="1" x14ac:dyDescent="0.2">
      <c r="A541" s="11" t="str">
        <f t="shared" si="12"/>
        <v/>
      </c>
      <c r="B541" s="11" t="s">
        <v>174</v>
      </c>
      <c r="C541" s="122"/>
      <c r="D541" s="135" t="s">
        <v>96</v>
      </c>
      <c r="E541" s="136">
        <v>0</v>
      </c>
      <c r="F541" s="136">
        <v>0</v>
      </c>
      <c r="G541" s="136">
        <v>0</v>
      </c>
      <c r="H541" s="136">
        <v>0</v>
      </c>
      <c r="I541" s="136">
        <v>0</v>
      </c>
      <c r="J541" s="137">
        <v>0</v>
      </c>
      <c r="K541" s="146">
        <v>0</v>
      </c>
      <c r="L541" s="137">
        <v>0</v>
      </c>
      <c r="M541" s="137">
        <v>0</v>
      </c>
      <c r="N541" s="139">
        <v>0</v>
      </c>
      <c r="O541" s="139">
        <v>0</v>
      </c>
      <c r="P541" s="139">
        <v>0</v>
      </c>
      <c r="Q541" s="160">
        <v>0</v>
      </c>
      <c r="R541" s="160">
        <v>0</v>
      </c>
      <c r="S541" s="125"/>
      <c r="T541" s="43"/>
    </row>
    <row r="542" spans="1:21" ht="48.75" customHeight="1" x14ac:dyDescent="0.2">
      <c r="A542" s="11" t="str">
        <f t="shared" si="12"/>
        <v/>
      </c>
      <c r="B542" s="11" t="s">
        <v>174</v>
      </c>
      <c r="C542" s="122"/>
      <c r="D542" s="135" t="s">
        <v>95</v>
      </c>
      <c r="E542" s="136">
        <v>0</v>
      </c>
      <c r="F542" s="136">
        <v>0</v>
      </c>
      <c r="G542" s="136">
        <v>0</v>
      </c>
      <c r="H542" s="136">
        <v>0</v>
      </c>
      <c r="I542" s="136">
        <v>0</v>
      </c>
      <c r="J542" s="137">
        <v>1E-3</v>
      </c>
      <c r="K542" s="146">
        <v>1E-3</v>
      </c>
      <c r="L542" s="137">
        <v>1E-3</v>
      </c>
      <c r="M542" s="137">
        <v>1E-3</v>
      </c>
      <c r="N542" s="139">
        <v>0</v>
      </c>
      <c r="O542" s="139">
        <v>0</v>
      </c>
      <c r="P542" s="139">
        <v>0</v>
      </c>
      <c r="Q542" s="160">
        <v>0</v>
      </c>
      <c r="R542" s="160">
        <v>0</v>
      </c>
      <c r="S542" s="125"/>
      <c r="T542" s="43"/>
    </row>
    <row r="543" spans="1:21" ht="48.75" customHeight="1" x14ac:dyDescent="0.2">
      <c r="A543" s="11" t="str">
        <f t="shared" si="12"/>
        <v/>
      </c>
      <c r="B543" s="11" t="s">
        <v>174</v>
      </c>
      <c r="C543" s="122"/>
      <c r="D543" s="135" t="s">
        <v>94</v>
      </c>
      <c r="E543" s="136">
        <v>0</v>
      </c>
      <c r="F543" s="136">
        <v>0</v>
      </c>
      <c r="G543" s="136">
        <v>0</v>
      </c>
      <c r="H543" s="136">
        <v>0</v>
      </c>
      <c r="I543" s="136">
        <v>0</v>
      </c>
      <c r="J543" s="137">
        <v>0</v>
      </c>
      <c r="K543" s="146">
        <v>0</v>
      </c>
      <c r="L543" s="137">
        <v>0</v>
      </c>
      <c r="M543" s="137">
        <v>0</v>
      </c>
      <c r="N543" s="139">
        <v>0</v>
      </c>
      <c r="O543" s="139">
        <v>0</v>
      </c>
      <c r="P543" s="139">
        <v>0</v>
      </c>
      <c r="Q543" s="160">
        <v>0</v>
      </c>
      <c r="R543" s="160">
        <v>0</v>
      </c>
      <c r="S543" s="125"/>
      <c r="T543" s="43"/>
    </row>
    <row r="544" spans="1:21" ht="48.75" customHeight="1" x14ac:dyDescent="0.2">
      <c r="A544" s="11" t="str">
        <f t="shared" si="12"/>
        <v/>
      </c>
      <c r="B544" s="11" t="s">
        <v>174</v>
      </c>
      <c r="C544" s="122"/>
      <c r="D544" s="135" t="s">
        <v>93</v>
      </c>
      <c r="E544" s="136">
        <v>0</v>
      </c>
      <c r="F544" s="136">
        <v>0</v>
      </c>
      <c r="G544" s="136">
        <v>0</v>
      </c>
      <c r="H544" s="136">
        <v>0</v>
      </c>
      <c r="I544" s="136">
        <v>0</v>
      </c>
      <c r="J544" s="137">
        <v>0</v>
      </c>
      <c r="K544" s="146">
        <v>1.4315199999999999</v>
      </c>
      <c r="L544" s="137">
        <v>1.0089999999999999</v>
      </c>
      <c r="M544" s="137">
        <v>0</v>
      </c>
      <c r="N544" s="138">
        <v>0</v>
      </c>
      <c r="O544" s="138">
        <v>0</v>
      </c>
      <c r="P544" s="138">
        <v>0</v>
      </c>
      <c r="Q544" s="160">
        <v>0</v>
      </c>
      <c r="R544" s="160">
        <v>0</v>
      </c>
      <c r="S544" s="124"/>
      <c r="T544" s="42"/>
    </row>
    <row r="545" spans="1:20" ht="48.75" customHeight="1" x14ac:dyDescent="0.2">
      <c r="A545" s="11" t="str">
        <f t="shared" si="12"/>
        <v/>
      </c>
      <c r="B545" s="11" t="s">
        <v>174</v>
      </c>
      <c r="C545" s="122"/>
      <c r="D545" s="135" t="s">
        <v>92</v>
      </c>
      <c r="E545" s="136">
        <v>0</v>
      </c>
      <c r="F545" s="136">
        <v>0</v>
      </c>
      <c r="G545" s="136">
        <v>0</v>
      </c>
      <c r="H545" s="136">
        <v>0</v>
      </c>
      <c r="I545" s="136">
        <v>0</v>
      </c>
      <c r="J545" s="137">
        <v>0</v>
      </c>
      <c r="K545" s="146">
        <v>0</v>
      </c>
      <c r="L545" s="137">
        <v>0</v>
      </c>
      <c r="M545" s="137">
        <v>0.04</v>
      </c>
      <c r="N545" s="139">
        <v>0</v>
      </c>
      <c r="O545" s="139">
        <v>5.5</v>
      </c>
      <c r="P545" s="139">
        <v>0</v>
      </c>
      <c r="Q545" s="160">
        <v>0</v>
      </c>
      <c r="R545" s="160">
        <v>0</v>
      </c>
      <c r="S545" s="125"/>
      <c r="T545" s="43"/>
    </row>
    <row r="546" spans="1:20" ht="48.75" customHeight="1" x14ac:dyDescent="0.2">
      <c r="A546" s="11" t="str">
        <f t="shared" si="12"/>
        <v/>
      </c>
      <c r="B546" s="11" t="s">
        <v>174</v>
      </c>
      <c r="C546" s="122"/>
      <c r="D546" s="135" t="s">
        <v>91</v>
      </c>
      <c r="E546" s="136">
        <v>0</v>
      </c>
      <c r="F546" s="136">
        <v>0</v>
      </c>
      <c r="G546" s="136">
        <v>0</v>
      </c>
      <c r="H546" s="136">
        <v>0</v>
      </c>
      <c r="I546" s="136">
        <v>0</v>
      </c>
      <c r="J546" s="137">
        <v>0</v>
      </c>
      <c r="K546" s="146">
        <v>0</v>
      </c>
      <c r="L546" s="137">
        <v>0</v>
      </c>
      <c r="M546" s="137">
        <v>0</v>
      </c>
      <c r="N546" s="139">
        <v>0</v>
      </c>
      <c r="O546" s="139">
        <v>0</v>
      </c>
      <c r="P546" s="139">
        <v>0</v>
      </c>
      <c r="Q546" s="160">
        <v>0</v>
      </c>
      <c r="R546" s="160">
        <v>0</v>
      </c>
      <c r="S546" s="125"/>
      <c r="T546" s="43"/>
    </row>
    <row r="547" spans="1:20" ht="48.75" customHeight="1" x14ac:dyDescent="0.2">
      <c r="A547" s="11" t="str">
        <f t="shared" si="12"/>
        <v/>
      </c>
      <c r="B547" s="11" t="s">
        <v>174</v>
      </c>
      <c r="C547" s="122"/>
      <c r="D547" s="135" t="s">
        <v>90</v>
      </c>
      <c r="E547" s="136">
        <v>0</v>
      </c>
      <c r="F547" s="136">
        <v>0</v>
      </c>
      <c r="G547" s="136">
        <v>0</v>
      </c>
      <c r="H547" s="136">
        <v>0</v>
      </c>
      <c r="I547" s="136">
        <v>0</v>
      </c>
      <c r="J547" s="137">
        <v>0</v>
      </c>
      <c r="K547" s="146">
        <v>0</v>
      </c>
      <c r="L547" s="137">
        <v>0</v>
      </c>
      <c r="M547" s="137">
        <v>0</v>
      </c>
      <c r="N547" s="139">
        <v>0</v>
      </c>
      <c r="O547" s="139">
        <v>0</v>
      </c>
      <c r="P547" s="139">
        <v>0</v>
      </c>
      <c r="Q547" s="160">
        <v>0</v>
      </c>
      <c r="R547" s="160">
        <v>0</v>
      </c>
      <c r="S547" s="125"/>
      <c r="T547" s="43"/>
    </row>
    <row r="548" spans="1:20" ht="48.75" customHeight="1" x14ac:dyDescent="0.2">
      <c r="A548" s="11" t="str">
        <f t="shared" si="12"/>
        <v/>
      </c>
      <c r="B548" s="11" t="s">
        <v>174</v>
      </c>
      <c r="C548" s="122"/>
      <c r="D548" s="135" t="s">
        <v>89</v>
      </c>
      <c r="E548" s="136">
        <v>0</v>
      </c>
      <c r="F548" s="136">
        <v>0</v>
      </c>
      <c r="G548" s="136">
        <v>0</v>
      </c>
      <c r="H548" s="136">
        <v>0</v>
      </c>
      <c r="I548" s="136">
        <v>1.7999999999999999E-2</v>
      </c>
      <c r="J548" s="137">
        <v>0</v>
      </c>
      <c r="K548" s="146">
        <v>0</v>
      </c>
      <c r="L548" s="137">
        <v>0</v>
      </c>
      <c r="M548" s="137">
        <v>1E-3</v>
      </c>
      <c r="N548" s="138">
        <v>0</v>
      </c>
      <c r="O548" s="138">
        <v>0</v>
      </c>
      <c r="P548" s="138">
        <v>0</v>
      </c>
      <c r="Q548" s="160">
        <v>0</v>
      </c>
      <c r="R548" s="160">
        <v>0</v>
      </c>
      <c r="S548" s="124"/>
      <c r="T548" s="42"/>
    </row>
    <row r="549" spans="1:20" ht="48.75" customHeight="1" x14ac:dyDescent="0.2">
      <c r="A549" s="11" t="str">
        <f t="shared" si="12"/>
        <v/>
      </c>
      <c r="B549" s="11" t="s">
        <v>174</v>
      </c>
      <c r="C549" s="122"/>
      <c r="D549" s="135" t="s">
        <v>88</v>
      </c>
      <c r="E549" s="136">
        <v>0</v>
      </c>
      <c r="F549" s="136">
        <v>0</v>
      </c>
      <c r="G549" s="136">
        <v>0</v>
      </c>
      <c r="H549" s="136">
        <v>0</v>
      </c>
      <c r="I549" s="136">
        <v>0</v>
      </c>
      <c r="J549" s="137">
        <v>0</v>
      </c>
      <c r="K549" s="146">
        <v>0</v>
      </c>
      <c r="L549" s="137">
        <v>0</v>
      </c>
      <c r="M549" s="137">
        <v>0</v>
      </c>
      <c r="N549" s="139">
        <v>0</v>
      </c>
      <c r="O549" s="139">
        <v>0</v>
      </c>
      <c r="P549" s="139">
        <v>0</v>
      </c>
      <c r="Q549" s="160">
        <v>0</v>
      </c>
      <c r="R549" s="160">
        <v>0</v>
      </c>
      <c r="S549" s="125"/>
      <c r="T549" s="43"/>
    </row>
    <row r="550" spans="1:20" ht="48.75" customHeight="1" x14ac:dyDescent="0.2">
      <c r="A550" s="11" t="str">
        <f t="shared" si="12"/>
        <v/>
      </c>
      <c r="B550" s="11" t="s">
        <v>174</v>
      </c>
      <c r="C550" s="122"/>
      <c r="D550" s="135" t="s">
        <v>87</v>
      </c>
      <c r="E550" s="136">
        <v>0</v>
      </c>
      <c r="F550" s="136">
        <v>0</v>
      </c>
      <c r="G550" s="136">
        <v>0</v>
      </c>
      <c r="H550" s="136">
        <v>0</v>
      </c>
      <c r="I550" s="136">
        <v>0</v>
      </c>
      <c r="J550" s="137">
        <v>0</v>
      </c>
      <c r="K550" s="146">
        <v>0</v>
      </c>
      <c r="L550" s="137">
        <v>0</v>
      </c>
      <c r="M550" s="137">
        <v>0</v>
      </c>
      <c r="N550" s="139">
        <v>0</v>
      </c>
      <c r="O550" s="139">
        <v>0</v>
      </c>
      <c r="P550" s="139">
        <v>0</v>
      </c>
      <c r="Q550" s="160">
        <v>0</v>
      </c>
      <c r="R550" s="160">
        <v>0</v>
      </c>
      <c r="S550" s="125"/>
      <c r="T550" s="43"/>
    </row>
    <row r="551" spans="1:20" ht="48.75" customHeight="1" x14ac:dyDescent="0.2">
      <c r="A551" s="11" t="str">
        <f t="shared" si="12"/>
        <v/>
      </c>
      <c r="B551" s="11" t="s">
        <v>174</v>
      </c>
      <c r="C551" s="122"/>
      <c r="D551" s="135" t="s">
        <v>86</v>
      </c>
      <c r="E551" s="136">
        <v>0</v>
      </c>
      <c r="F551" s="136">
        <v>0</v>
      </c>
      <c r="G551" s="136">
        <v>0</v>
      </c>
      <c r="H551" s="136">
        <v>0</v>
      </c>
      <c r="I551" s="136">
        <v>0</v>
      </c>
      <c r="J551" s="137">
        <v>0</v>
      </c>
      <c r="K551" s="146">
        <v>0</v>
      </c>
      <c r="L551" s="137">
        <v>0</v>
      </c>
      <c r="M551" s="137">
        <v>0</v>
      </c>
      <c r="N551" s="139">
        <v>0</v>
      </c>
      <c r="O551" s="139">
        <v>0</v>
      </c>
      <c r="P551" s="139">
        <v>0</v>
      </c>
      <c r="Q551" s="160">
        <v>0</v>
      </c>
      <c r="R551" s="160">
        <v>0</v>
      </c>
      <c r="S551" s="125"/>
      <c r="T551" s="43"/>
    </row>
    <row r="552" spans="1:20" ht="48.75" customHeight="1" x14ac:dyDescent="0.2">
      <c r="A552" s="11" t="str">
        <f t="shared" si="12"/>
        <v/>
      </c>
      <c r="B552" s="11" t="s">
        <v>174</v>
      </c>
      <c r="C552" s="122"/>
      <c r="D552" s="135" t="s">
        <v>85</v>
      </c>
      <c r="E552" s="136">
        <v>0</v>
      </c>
      <c r="F552" s="136">
        <v>0</v>
      </c>
      <c r="G552" s="136">
        <v>0</v>
      </c>
      <c r="H552" s="136">
        <v>0</v>
      </c>
      <c r="I552" s="136">
        <v>0</v>
      </c>
      <c r="J552" s="137">
        <v>0</v>
      </c>
      <c r="K552" s="146">
        <v>0</v>
      </c>
      <c r="L552" s="137">
        <v>0</v>
      </c>
      <c r="M552" s="137">
        <v>0</v>
      </c>
      <c r="N552" s="139">
        <v>0</v>
      </c>
      <c r="O552" s="139">
        <v>0</v>
      </c>
      <c r="P552" s="139">
        <v>0</v>
      </c>
      <c r="Q552" s="160">
        <v>0</v>
      </c>
      <c r="R552" s="160">
        <v>0</v>
      </c>
      <c r="S552" s="125"/>
      <c r="T552" s="43"/>
    </row>
    <row r="553" spans="1:20" ht="48.75" customHeight="1" x14ac:dyDescent="0.2">
      <c r="A553" s="11" t="str">
        <f t="shared" si="12"/>
        <v/>
      </c>
      <c r="B553" s="11" t="s">
        <v>174</v>
      </c>
      <c r="C553" s="122"/>
      <c r="D553" s="135" t="s">
        <v>84</v>
      </c>
      <c r="E553" s="136">
        <v>0</v>
      </c>
      <c r="F553" s="136">
        <v>0</v>
      </c>
      <c r="G553" s="136">
        <v>0</v>
      </c>
      <c r="H553" s="136">
        <v>0</v>
      </c>
      <c r="I553" s="136">
        <v>0</v>
      </c>
      <c r="J553" s="137">
        <v>0</v>
      </c>
      <c r="K553" s="146">
        <v>0</v>
      </c>
      <c r="L553" s="137">
        <v>0</v>
      </c>
      <c r="M553" s="137">
        <v>0</v>
      </c>
      <c r="N553" s="139">
        <v>0</v>
      </c>
      <c r="O553" s="139">
        <v>0</v>
      </c>
      <c r="P553" s="139">
        <v>0</v>
      </c>
      <c r="Q553" s="160">
        <v>0</v>
      </c>
      <c r="R553" s="160">
        <v>0</v>
      </c>
      <c r="S553" s="125"/>
      <c r="T553" s="43"/>
    </row>
    <row r="554" spans="1:20" ht="48.75" customHeight="1" x14ac:dyDescent="0.2">
      <c r="A554" s="11" t="str">
        <f t="shared" si="12"/>
        <v/>
      </c>
      <c r="B554" s="11" t="s">
        <v>174</v>
      </c>
      <c r="C554" s="122"/>
      <c r="D554" s="135" t="s">
        <v>83</v>
      </c>
      <c r="E554" s="136">
        <v>0</v>
      </c>
      <c r="F554" s="136">
        <v>0</v>
      </c>
      <c r="G554" s="136">
        <v>0</v>
      </c>
      <c r="H554" s="136">
        <v>0</v>
      </c>
      <c r="I554" s="136">
        <v>0</v>
      </c>
      <c r="J554" s="137">
        <v>0</v>
      </c>
      <c r="K554" s="146">
        <v>0</v>
      </c>
      <c r="L554" s="137">
        <v>0</v>
      </c>
      <c r="M554" s="137">
        <v>0</v>
      </c>
      <c r="N554" s="139">
        <v>0</v>
      </c>
      <c r="O554" s="139">
        <v>0</v>
      </c>
      <c r="P554" s="139">
        <v>0</v>
      </c>
      <c r="Q554" s="160">
        <v>0</v>
      </c>
      <c r="R554" s="160">
        <v>0</v>
      </c>
      <c r="S554" s="125"/>
      <c r="T554" s="43"/>
    </row>
    <row r="555" spans="1:20" ht="48.75" customHeight="1" x14ac:dyDescent="0.2">
      <c r="A555" s="11" t="str">
        <f t="shared" si="12"/>
        <v/>
      </c>
      <c r="B555" s="11" t="s">
        <v>174</v>
      </c>
      <c r="C555" s="122"/>
      <c r="D555" s="135" t="s">
        <v>82</v>
      </c>
      <c r="E555" s="136">
        <v>0</v>
      </c>
      <c r="F555" s="136">
        <v>0</v>
      </c>
      <c r="G555" s="136">
        <v>0</v>
      </c>
      <c r="H555" s="136">
        <v>0</v>
      </c>
      <c r="I555" s="136">
        <v>0</v>
      </c>
      <c r="J555" s="137">
        <v>0</v>
      </c>
      <c r="K555" s="146">
        <v>0</v>
      </c>
      <c r="L555" s="137">
        <v>0</v>
      </c>
      <c r="M555" s="137">
        <v>0</v>
      </c>
      <c r="N555" s="139">
        <v>0</v>
      </c>
      <c r="O555" s="139">
        <v>0</v>
      </c>
      <c r="P555" s="139">
        <v>0</v>
      </c>
      <c r="Q555" s="160">
        <v>0</v>
      </c>
      <c r="R555" s="160">
        <v>0</v>
      </c>
      <c r="S555" s="125"/>
      <c r="T555" s="43"/>
    </row>
    <row r="556" spans="1:20" ht="48.75" customHeight="1" x14ac:dyDescent="0.2">
      <c r="A556" s="11" t="str">
        <f t="shared" si="12"/>
        <v/>
      </c>
      <c r="B556" s="11" t="s">
        <v>174</v>
      </c>
      <c r="C556" s="122"/>
      <c r="D556" s="135" t="s">
        <v>81</v>
      </c>
      <c r="E556" s="136">
        <v>0</v>
      </c>
      <c r="F556" s="136">
        <v>0</v>
      </c>
      <c r="G556" s="136">
        <v>0</v>
      </c>
      <c r="H556" s="136">
        <v>0</v>
      </c>
      <c r="I556" s="136">
        <v>0</v>
      </c>
      <c r="J556" s="137">
        <v>0</v>
      </c>
      <c r="K556" s="146">
        <v>0</v>
      </c>
      <c r="L556" s="137">
        <v>0</v>
      </c>
      <c r="M556" s="137">
        <v>0</v>
      </c>
      <c r="N556" s="139">
        <v>0</v>
      </c>
      <c r="O556" s="139">
        <v>0</v>
      </c>
      <c r="P556" s="139">
        <v>0</v>
      </c>
      <c r="Q556" s="160">
        <v>0</v>
      </c>
      <c r="R556" s="160">
        <v>0</v>
      </c>
      <c r="S556" s="125"/>
      <c r="T556" s="43"/>
    </row>
    <row r="557" spans="1:20" ht="48.75" customHeight="1" x14ac:dyDescent="0.2">
      <c r="A557" s="11" t="str">
        <f t="shared" si="12"/>
        <v/>
      </c>
      <c r="B557" s="11" t="s">
        <v>174</v>
      </c>
      <c r="C557" s="122"/>
      <c r="D557" s="135" t="s">
        <v>80</v>
      </c>
      <c r="E557" s="136">
        <v>0</v>
      </c>
      <c r="F557" s="136">
        <v>0</v>
      </c>
      <c r="G557" s="136">
        <v>0</v>
      </c>
      <c r="H557" s="136">
        <v>0</v>
      </c>
      <c r="I557" s="136">
        <v>0</v>
      </c>
      <c r="J557" s="137">
        <v>0</v>
      </c>
      <c r="K557" s="146">
        <v>0</v>
      </c>
      <c r="L557" s="137">
        <v>0</v>
      </c>
      <c r="M557" s="137">
        <v>0</v>
      </c>
      <c r="N557" s="139">
        <v>0</v>
      </c>
      <c r="O557" s="139">
        <v>0</v>
      </c>
      <c r="P557" s="139">
        <v>0</v>
      </c>
      <c r="Q557" s="160">
        <v>0</v>
      </c>
      <c r="R557" s="160">
        <v>0</v>
      </c>
      <c r="S557" s="125"/>
      <c r="T557" s="43"/>
    </row>
    <row r="558" spans="1:20" ht="48.75" customHeight="1" x14ac:dyDescent="0.2">
      <c r="A558" s="11" t="str">
        <f t="shared" si="12"/>
        <v/>
      </c>
      <c r="B558" s="11" t="s">
        <v>174</v>
      </c>
      <c r="C558" s="122"/>
      <c r="D558" s="135" t="s">
        <v>79</v>
      </c>
      <c r="E558" s="136">
        <v>0</v>
      </c>
      <c r="F558" s="136">
        <v>0</v>
      </c>
      <c r="G558" s="136">
        <v>0</v>
      </c>
      <c r="H558" s="136">
        <v>0</v>
      </c>
      <c r="I558" s="136">
        <v>0</v>
      </c>
      <c r="J558" s="137">
        <v>0</v>
      </c>
      <c r="K558" s="146">
        <v>0</v>
      </c>
      <c r="L558" s="137">
        <v>0</v>
      </c>
      <c r="M558" s="137">
        <v>0</v>
      </c>
      <c r="N558" s="139">
        <v>0</v>
      </c>
      <c r="O558" s="139">
        <v>0</v>
      </c>
      <c r="P558" s="139">
        <v>0</v>
      </c>
      <c r="Q558" s="160">
        <v>0</v>
      </c>
      <c r="R558" s="160">
        <v>0</v>
      </c>
      <c r="S558" s="125"/>
      <c r="T558" s="43"/>
    </row>
    <row r="559" spans="1:20" ht="48.75" customHeight="1" x14ac:dyDescent="0.2">
      <c r="A559" s="11" t="str">
        <f t="shared" si="12"/>
        <v/>
      </c>
      <c r="B559" s="11" t="s">
        <v>174</v>
      </c>
      <c r="C559" s="122"/>
      <c r="D559" s="135" t="s">
        <v>78</v>
      </c>
      <c r="E559" s="136">
        <v>0</v>
      </c>
      <c r="F559" s="136">
        <v>0</v>
      </c>
      <c r="G559" s="136">
        <v>0</v>
      </c>
      <c r="H559" s="136">
        <v>0</v>
      </c>
      <c r="I559" s="136">
        <v>0</v>
      </c>
      <c r="J559" s="137">
        <v>0</v>
      </c>
      <c r="K559" s="146">
        <v>0</v>
      </c>
      <c r="L559" s="137">
        <v>0</v>
      </c>
      <c r="M559" s="137">
        <v>0</v>
      </c>
      <c r="N559" s="139">
        <v>0</v>
      </c>
      <c r="O559" s="139">
        <v>0</v>
      </c>
      <c r="P559" s="139">
        <v>0</v>
      </c>
      <c r="Q559" s="160">
        <v>0</v>
      </c>
      <c r="R559" s="160">
        <v>0</v>
      </c>
      <c r="S559" s="125"/>
      <c r="T559" s="43"/>
    </row>
    <row r="560" spans="1:20" ht="48.75" customHeight="1" x14ac:dyDescent="0.2">
      <c r="A560" s="11" t="str">
        <f t="shared" si="12"/>
        <v/>
      </c>
      <c r="B560" s="11" t="s">
        <v>174</v>
      </c>
      <c r="C560" s="122"/>
      <c r="D560" s="135" t="s">
        <v>77</v>
      </c>
      <c r="E560" s="136">
        <v>0</v>
      </c>
      <c r="F560" s="136">
        <v>0</v>
      </c>
      <c r="G560" s="136">
        <v>0</v>
      </c>
      <c r="H560" s="136">
        <v>0</v>
      </c>
      <c r="I560" s="136">
        <v>0</v>
      </c>
      <c r="J560" s="137">
        <v>0</v>
      </c>
      <c r="K560" s="146">
        <v>0</v>
      </c>
      <c r="L560" s="137">
        <v>0</v>
      </c>
      <c r="M560" s="137">
        <v>0</v>
      </c>
      <c r="N560" s="139">
        <v>0</v>
      </c>
      <c r="O560" s="139">
        <v>0</v>
      </c>
      <c r="P560" s="139">
        <v>0</v>
      </c>
      <c r="Q560" s="160">
        <v>0</v>
      </c>
      <c r="R560" s="160">
        <v>0</v>
      </c>
      <c r="S560" s="125"/>
      <c r="T560" s="43"/>
    </row>
    <row r="561" spans="1:20" ht="48.75" customHeight="1" x14ac:dyDescent="0.2">
      <c r="A561" s="11" t="str">
        <f t="shared" si="12"/>
        <v/>
      </c>
      <c r="B561" s="11" t="s">
        <v>174</v>
      </c>
      <c r="C561" s="122"/>
      <c r="D561" s="135" t="s">
        <v>76</v>
      </c>
      <c r="E561" s="136">
        <v>0</v>
      </c>
      <c r="F561" s="136">
        <v>0</v>
      </c>
      <c r="G561" s="136">
        <v>0</v>
      </c>
      <c r="H561" s="136">
        <v>0</v>
      </c>
      <c r="I561" s="136">
        <v>0</v>
      </c>
      <c r="J561" s="137">
        <v>0</v>
      </c>
      <c r="K561" s="146">
        <v>0</v>
      </c>
      <c r="L561" s="137">
        <v>0</v>
      </c>
      <c r="M561" s="137">
        <v>0</v>
      </c>
      <c r="N561" s="139">
        <v>0</v>
      </c>
      <c r="O561" s="139">
        <v>0</v>
      </c>
      <c r="P561" s="139">
        <v>0</v>
      </c>
      <c r="Q561" s="160">
        <v>0</v>
      </c>
      <c r="R561" s="160">
        <v>0</v>
      </c>
      <c r="S561" s="125"/>
      <c r="T561" s="43"/>
    </row>
    <row r="562" spans="1:20" ht="48.75" customHeight="1" x14ac:dyDescent="0.2">
      <c r="A562" s="11" t="str">
        <f t="shared" si="12"/>
        <v/>
      </c>
      <c r="B562" s="11" t="s">
        <v>174</v>
      </c>
      <c r="C562" s="122"/>
      <c r="D562" s="135" t="s">
        <v>75</v>
      </c>
      <c r="E562" s="136">
        <v>0</v>
      </c>
      <c r="F562" s="136">
        <v>0</v>
      </c>
      <c r="G562" s="136">
        <v>0</v>
      </c>
      <c r="H562" s="136">
        <v>0</v>
      </c>
      <c r="I562" s="136">
        <v>0</v>
      </c>
      <c r="J562" s="137">
        <v>0</v>
      </c>
      <c r="K562" s="146">
        <v>0</v>
      </c>
      <c r="L562" s="137">
        <v>0</v>
      </c>
      <c r="M562" s="137">
        <v>0</v>
      </c>
      <c r="N562" s="139">
        <v>0</v>
      </c>
      <c r="O562" s="139">
        <v>0</v>
      </c>
      <c r="P562" s="139">
        <v>0</v>
      </c>
      <c r="Q562" s="160">
        <v>0</v>
      </c>
      <c r="R562" s="160">
        <v>0</v>
      </c>
      <c r="S562" s="125"/>
      <c r="T562" s="43"/>
    </row>
    <row r="563" spans="1:20" ht="48.75" customHeight="1" x14ac:dyDescent="0.2">
      <c r="A563" s="11" t="str">
        <f t="shared" si="12"/>
        <v/>
      </c>
      <c r="B563" s="11" t="s">
        <v>174</v>
      </c>
      <c r="C563" s="122"/>
      <c r="D563" s="135" t="s">
        <v>74</v>
      </c>
      <c r="E563" s="136">
        <v>0</v>
      </c>
      <c r="F563" s="136">
        <v>0</v>
      </c>
      <c r="G563" s="136">
        <v>0</v>
      </c>
      <c r="H563" s="136">
        <v>0</v>
      </c>
      <c r="I563" s="136">
        <v>0</v>
      </c>
      <c r="J563" s="137">
        <v>0</v>
      </c>
      <c r="K563" s="146">
        <v>0</v>
      </c>
      <c r="L563" s="137">
        <v>0</v>
      </c>
      <c r="M563" s="137">
        <v>0</v>
      </c>
      <c r="N563" s="139">
        <v>0</v>
      </c>
      <c r="O563" s="139">
        <v>0</v>
      </c>
      <c r="P563" s="139">
        <v>0</v>
      </c>
      <c r="Q563" s="160">
        <v>0</v>
      </c>
      <c r="R563" s="160">
        <v>0</v>
      </c>
      <c r="S563" s="125"/>
      <c r="T563" s="43"/>
    </row>
    <row r="564" spans="1:20" ht="48.75" customHeight="1" x14ac:dyDescent="0.2">
      <c r="A564" s="11" t="str">
        <f t="shared" si="12"/>
        <v/>
      </c>
      <c r="B564" s="11" t="s">
        <v>174</v>
      </c>
      <c r="C564" s="122"/>
      <c r="D564" s="135" t="s">
        <v>73</v>
      </c>
      <c r="E564" s="136">
        <v>0</v>
      </c>
      <c r="F564" s="136">
        <v>0</v>
      </c>
      <c r="G564" s="136">
        <v>0</v>
      </c>
      <c r="H564" s="136">
        <v>0</v>
      </c>
      <c r="I564" s="136">
        <v>0</v>
      </c>
      <c r="J564" s="137">
        <v>0</v>
      </c>
      <c r="K564" s="146">
        <v>0</v>
      </c>
      <c r="L564" s="137">
        <v>0</v>
      </c>
      <c r="M564" s="137">
        <v>0</v>
      </c>
      <c r="N564" s="139">
        <v>0</v>
      </c>
      <c r="O564" s="139">
        <v>0</v>
      </c>
      <c r="P564" s="139">
        <v>0</v>
      </c>
      <c r="Q564" s="160">
        <v>0</v>
      </c>
      <c r="R564" s="160">
        <v>0</v>
      </c>
      <c r="S564" s="125"/>
      <c r="T564" s="43"/>
    </row>
    <row r="565" spans="1:20" ht="48.75" customHeight="1" x14ac:dyDescent="0.2">
      <c r="A565" s="11" t="str">
        <f t="shared" si="12"/>
        <v/>
      </c>
      <c r="B565" s="11" t="s">
        <v>174</v>
      </c>
      <c r="C565" s="122"/>
      <c r="D565" s="135" t="s">
        <v>72</v>
      </c>
      <c r="E565" s="136">
        <v>0</v>
      </c>
      <c r="F565" s="136">
        <v>0</v>
      </c>
      <c r="G565" s="136">
        <v>0</v>
      </c>
      <c r="H565" s="136">
        <v>0</v>
      </c>
      <c r="I565" s="136">
        <v>0</v>
      </c>
      <c r="J565" s="137">
        <v>0</v>
      </c>
      <c r="K565" s="146">
        <v>0</v>
      </c>
      <c r="L565" s="137">
        <v>1E-3</v>
      </c>
      <c r="M565" s="137">
        <v>1E-3</v>
      </c>
      <c r="N565" s="139">
        <v>0</v>
      </c>
      <c r="O565" s="139">
        <v>0</v>
      </c>
      <c r="P565" s="139">
        <v>0</v>
      </c>
      <c r="Q565" s="160">
        <v>0</v>
      </c>
      <c r="R565" s="160">
        <v>0</v>
      </c>
      <c r="S565" s="125"/>
      <c r="T565" s="43"/>
    </row>
    <row r="566" spans="1:20" ht="48.75" customHeight="1" x14ac:dyDescent="0.2">
      <c r="A566" s="11" t="str">
        <f t="shared" si="12"/>
        <v/>
      </c>
      <c r="B566" s="11" t="s">
        <v>174</v>
      </c>
      <c r="C566" s="122"/>
      <c r="D566" s="135" t="s">
        <v>71</v>
      </c>
      <c r="E566" s="136">
        <v>0</v>
      </c>
      <c r="F566" s="136">
        <v>0</v>
      </c>
      <c r="G566" s="136">
        <v>0</v>
      </c>
      <c r="H566" s="136">
        <v>0</v>
      </c>
      <c r="I566" s="136">
        <v>0</v>
      </c>
      <c r="J566" s="137">
        <v>0</v>
      </c>
      <c r="K566" s="146">
        <v>0</v>
      </c>
      <c r="L566" s="137">
        <v>0</v>
      </c>
      <c r="M566" s="137">
        <v>0</v>
      </c>
      <c r="N566" s="139">
        <v>0</v>
      </c>
      <c r="O566" s="139">
        <v>0</v>
      </c>
      <c r="P566" s="139">
        <v>0</v>
      </c>
      <c r="Q566" s="160">
        <v>0</v>
      </c>
      <c r="R566" s="160">
        <v>0</v>
      </c>
      <c r="S566" s="125"/>
      <c r="T566" s="43"/>
    </row>
    <row r="567" spans="1:20" ht="48.75" customHeight="1" x14ac:dyDescent="0.2">
      <c r="A567" s="11" t="str">
        <f t="shared" si="12"/>
        <v/>
      </c>
      <c r="B567" s="11" t="s">
        <v>174</v>
      </c>
      <c r="C567" s="122"/>
      <c r="D567" s="135" t="s">
        <v>70</v>
      </c>
      <c r="E567" s="136">
        <v>0</v>
      </c>
      <c r="F567" s="136">
        <v>0</v>
      </c>
      <c r="G567" s="136">
        <v>0</v>
      </c>
      <c r="H567" s="136">
        <v>0.09</v>
      </c>
      <c r="I567" s="136">
        <v>1.9E-2</v>
      </c>
      <c r="J567" s="137">
        <v>5.4999999999999997E-3</v>
      </c>
      <c r="K567" s="146">
        <v>7.9000000000000001E-2</v>
      </c>
      <c r="L567" s="137">
        <v>1.1000000000000001E-3</v>
      </c>
      <c r="M567" s="137">
        <v>9.5000000000000001E-2</v>
      </c>
      <c r="N567" s="138">
        <v>0</v>
      </c>
      <c r="O567" s="138">
        <v>0</v>
      </c>
      <c r="P567" s="138">
        <v>6.7</v>
      </c>
      <c r="Q567" s="160">
        <v>0</v>
      </c>
      <c r="R567" s="160">
        <v>0</v>
      </c>
      <c r="S567" s="124"/>
      <c r="T567" s="42"/>
    </row>
    <row r="568" spans="1:20" ht="48.75" customHeight="1" x14ac:dyDescent="0.2">
      <c r="A568" s="11" t="str">
        <f t="shared" si="12"/>
        <v/>
      </c>
      <c r="B568" s="11" t="s">
        <v>174</v>
      </c>
      <c r="C568" s="122"/>
      <c r="D568" s="135" t="s">
        <v>69</v>
      </c>
      <c r="E568" s="136">
        <v>0</v>
      </c>
      <c r="F568" s="136">
        <v>0</v>
      </c>
      <c r="G568" s="136">
        <v>0</v>
      </c>
      <c r="H568" s="136">
        <v>0</v>
      </c>
      <c r="I568" s="136">
        <v>0</v>
      </c>
      <c r="J568" s="137">
        <v>0</v>
      </c>
      <c r="K568" s="146">
        <v>0</v>
      </c>
      <c r="L568" s="137">
        <v>0</v>
      </c>
      <c r="M568" s="137">
        <v>0</v>
      </c>
      <c r="N568" s="139">
        <v>0</v>
      </c>
      <c r="O568" s="139">
        <v>0</v>
      </c>
      <c r="P568" s="139">
        <v>0</v>
      </c>
      <c r="Q568" s="160">
        <v>0</v>
      </c>
      <c r="R568" s="160">
        <v>0</v>
      </c>
      <c r="S568" s="125"/>
      <c r="T568" s="43"/>
    </row>
    <row r="569" spans="1:20" ht="48.75" customHeight="1" x14ac:dyDescent="0.2">
      <c r="A569" s="11" t="str">
        <f t="shared" si="12"/>
        <v/>
      </c>
      <c r="B569" s="11" t="s">
        <v>174</v>
      </c>
      <c r="C569" s="122"/>
      <c r="D569" s="135" t="s">
        <v>68</v>
      </c>
      <c r="E569" s="136">
        <v>0</v>
      </c>
      <c r="F569" s="136">
        <v>0</v>
      </c>
      <c r="G569" s="136">
        <v>0</v>
      </c>
      <c r="H569" s="136">
        <v>0</v>
      </c>
      <c r="I569" s="136">
        <v>0</v>
      </c>
      <c r="J569" s="137">
        <v>0</v>
      </c>
      <c r="K569" s="146">
        <v>0</v>
      </c>
      <c r="L569" s="137">
        <v>0</v>
      </c>
      <c r="M569" s="137">
        <v>0</v>
      </c>
      <c r="N569" s="139">
        <v>0</v>
      </c>
      <c r="O569" s="139">
        <v>0</v>
      </c>
      <c r="P569" s="139">
        <v>0</v>
      </c>
      <c r="Q569" s="160">
        <v>0</v>
      </c>
      <c r="R569" s="160">
        <v>0</v>
      </c>
      <c r="S569" s="125"/>
      <c r="T569" s="43"/>
    </row>
    <row r="570" spans="1:20" ht="48.75" customHeight="1" x14ac:dyDescent="0.2">
      <c r="A570" s="11" t="str">
        <f t="shared" si="12"/>
        <v/>
      </c>
      <c r="B570" s="11" t="s">
        <v>174</v>
      </c>
      <c r="C570" s="122"/>
      <c r="D570" s="135" t="s">
        <v>67</v>
      </c>
      <c r="E570" s="136">
        <v>0</v>
      </c>
      <c r="F570" s="136">
        <v>0</v>
      </c>
      <c r="G570" s="136">
        <v>3.7499999999999999E-2</v>
      </c>
      <c r="H570" s="136">
        <v>0</v>
      </c>
      <c r="I570" s="136">
        <v>4.5199999999999997E-3</v>
      </c>
      <c r="J570" s="137">
        <v>0</v>
      </c>
      <c r="K570" s="146">
        <v>0</v>
      </c>
      <c r="L570" s="137">
        <v>0</v>
      </c>
      <c r="M570" s="137">
        <v>8.0579999999999999E-2</v>
      </c>
      <c r="N570" s="138">
        <v>1.9</v>
      </c>
      <c r="O570" s="138">
        <v>0</v>
      </c>
      <c r="P570" s="138">
        <v>0</v>
      </c>
      <c r="Q570" s="160">
        <v>0</v>
      </c>
      <c r="R570" s="160">
        <v>9.3000000000000007</v>
      </c>
      <c r="S570" s="124"/>
      <c r="T570" s="42"/>
    </row>
    <row r="571" spans="1:20" ht="48.75" customHeight="1" x14ac:dyDescent="0.2">
      <c r="A571" s="11" t="str">
        <f t="shared" si="12"/>
        <v/>
      </c>
      <c r="B571" s="11" t="s">
        <v>174</v>
      </c>
      <c r="C571" s="122"/>
      <c r="D571" s="135" t="s">
        <v>66</v>
      </c>
      <c r="E571" s="136">
        <v>0</v>
      </c>
      <c r="F571" s="136">
        <v>4.0640000000000001</v>
      </c>
      <c r="G571" s="136">
        <v>0</v>
      </c>
      <c r="H571" s="136">
        <v>0</v>
      </c>
      <c r="I571" s="136">
        <v>0</v>
      </c>
      <c r="J571" s="137">
        <v>0</v>
      </c>
      <c r="K571" s="146">
        <v>0</v>
      </c>
      <c r="L571" s="137">
        <v>0</v>
      </c>
      <c r="M571" s="137">
        <v>0.14637999999999998</v>
      </c>
      <c r="N571" s="138">
        <v>0</v>
      </c>
      <c r="O571" s="138">
        <v>0</v>
      </c>
      <c r="P571" s="138">
        <v>0</v>
      </c>
      <c r="Q571" s="160">
        <v>0</v>
      </c>
      <c r="R571" s="160">
        <v>0</v>
      </c>
      <c r="S571" s="124"/>
      <c r="T571" s="42"/>
    </row>
    <row r="572" spans="1:20" ht="48.75" customHeight="1" x14ac:dyDescent="0.2">
      <c r="A572" s="11" t="str">
        <f t="shared" si="12"/>
        <v/>
      </c>
      <c r="B572" s="11" t="s">
        <v>174</v>
      </c>
      <c r="C572" s="122"/>
      <c r="D572" s="135" t="s">
        <v>65</v>
      </c>
      <c r="E572" s="136">
        <v>0</v>
      </c>
      <c r="F572" s="136">
        <v>0</v>
      </c>
      <c r="G572" s="136">
        <v>0</v>
      </c>
      <c r="H572" s="136">
        <v>0</v>
      </c>
      <c r="I572" s="136">
        <v>0</v>
      </c>
      <c r="J572" s="137">
        <v>0</v>
      </c>
      <c r="K572" s="146">
        <v>0</v>
      </c>
      <c r="L572" s="137">
        <v>0</v>
      </c>
      <c r="M572" s="137">
        <v>0</v>
      </c>
      <c r="N572" s="139">
        <v>0</v>
      </c>
      <c r="O572" s="139">
        <v>0</v>
      </c>
      <c r="P572" s="139">
        <v>0</v>
      </c>
      <c r="Q572" s="160">
        <v>0</v>
      </c>
      <c r="R572" s="160">
        <v>0</v>
      </c>
      <c r="S572" s="125"/>
      <c r="T572" s="43"/>
    </row>
    <row r="573" spans="1:20" ht="48.75" customHeight="1" x14ac:dyDescent="0.2">
      <c r="A573" s="11" t="str">
        <f t="shared" si="12"/>
        <v/>
      </c>
      <c r="B573" s="11" t="s">
        <v>174</v>
      </c>
      <c r="C573" s="122"/>
      <c r="D573" s="135" t="s">
        <v>64</v>
      </c>
      <c r="E573" s="136">
        <v>0</v>
      </c>
      <c r="F573" s="136">
        <v>0</v>
      </c>
      <c r="G573" s="136">
        <v>0</v>
      </c>
      <c r="H573" s="136">
        <v>0</v>
      </c>
      <c r="I573" s="136">
        <v>0</v>
      </c>
      <c r="J573" s="137">
        <v>0</v>
      </c>
      <c r="K573" s="146">
        <v>0</v>
      </c>
      <c r="L573" s="137">
        <v>0</v>
      </c>
      <c r="M573" s="137">
        <v>0</v>
      </c>
      <c r="N573" s="139">
        <v>0</v>
      </c>
      <c r="O573" s="139">
        <v>0</v>
      </c>
      <c r="P573" s="139">
        <v>0</v>
      </c>
      <c r="Q573" s="160">
        <v>0</v>
      </c>
      <c r="R573" s="160">
        <v>0</v>
      </c>
      <c r="S573" s="125"/>
      <c r="T573" s="43"/>
    </row>
    <row r="574" spans="1:20" ht="48.75" customHeight="1" x14ac:dyDescent="0.2">
      <c r="A574" s="11" t="str">
        <f t="shared" si="12"/>
        <v/>
      </c>
      <c r="B574" s="11" t="s">
        <v>174</v>
      </c>
      <c r="C574" s="122"/>
      <c r="D574" s="135" t="s">
        <v>63</v>
      </c>
      <c r="E574" s="136">
        <v>0</v>
      </c>
      <c r="F574" s="136">
        <v>0</v>
      </c>
      <c r="G574" s="136">
        <v>0</v>
      </c>
      <c r="H574" s="136">
        <v>0</v>
      </c>
      <c r="I574" s="136">
        <v>0</v>
      </c>
      <c r="J574" s="137">
        <v>0</v>
      </c>
      <c r="K574" s="146">
        <v>0</v>
      </c>
      <c r="L574" s="137">
        <v>0</v>
      </c>
      <c r="M574" s="137">
        <v>0</v>
      </c>
      <c r="N574" s="139">
        <v>0</v>
      </c>
      <c r="O574" s="139">
        <v>0</v>
      </c>
      <c r="P574" s="139">
        <v>0</v>
      </c>
      <c r="Q574" s="160">
        <v>0</v>
      </c>
      <c r="R574" s="160">
        <v>0</v>
      </c>
      <c r="S574" s="125"/>
      <c r="T574" s="43"/>
    </row>
    <row r="575" spans="1:20" ht="48.75" customHeight="1" x14ac:dyDescent="0.2">
      <c r="A575" s="11" t="str">
        <f t="shared" si="12"/>
        <v/>
      </c>
      <c r="B575" s="11" t="s">
        <v>174</v>
      </c>
      <c r="C575" s="122"/>
      <c r="D575" s="135" t="s">
        <v>62</v>
      </c>
      <c r="E575" s="136">
        <v>0</v>
      </c>
      <c r="F575" s="136">
        <v>0</v>
      </c>
      <c r="G575" s="136">
        <v>0</v>
      </c>
      <c r="H575" s="136">
        <v>0</v>
      </c>
      <c r="I575" s="136">
        <v>0</v>
      </c>
      <c r="J575" s="137">
        <v>0</v>
      </c>
      <c r="K575" s="146">
        <v>0</v>
      </c>
      <c r="L575" s="137">
        <v>0</v>
      </c>
      <c r="M575" s="137">
        <v>0</v>
      </c>
      <c r="N575" s="139">
        <v>0</v>
      </c>
      <c r="O575" s="139">
        <v>0</v>
      </c>
      <c r="P575" s="139">
        <v>0</v>
      </c>
      <c r="Q575" s="160">
        <v>0</v>
      </c>
      <c r="R575" s="160">
        <v>0</v>
      </c>
      <c r="S575" s="125"/>
      <c r="T575" s="43"/>
    </row>
    <row r="576" spans="1:20" ht="48.75" customHeight="1" x14ac:dyDescent="0.2">
      <c r="A576" s="11" t="str">
        <f t="shared" si="12"/>
        <v/>
      </c>
      <c r="B576" s="11" t="s">
        <v>174</v>
      </c>
      <c r="C576" s="122"/>
      <c r="D576" s="135" t="s">
        <v>61</v>
      </c>
      <c r="E576" s="136">
        <v>0</v>
      </c>
      <c r="F576" s="136">
        <v>0</v>
      </c>
      <c r="G576" s="136">
        <v>0</v>
      </c>
      <c r="H576" s="136">
        <v>0</v>
      </c>
      <c r="I576" s="136">
        <v>0</v>
      </c>
      <c r="J576" s="137">
        <v>0</v>
      </c>
      <c r="K576" s="146">
        <v>0</v>
      </c>
      <c r="L576" s="137">
        <v>0</v>
      </c>
      <c r="M576" s="137">
        <v>0</v>
      </c>
      <c r="N576" s="139">
        <v>0</v>
      </c>
      <c r="O576" s="139">
        <v>0</v>
      </c>
      <c r="P576" s="139">
        <v>0</v>
      </c>
      <c r="Q576" s="160">
        <v>0</v>
      </c>
      <c r="R576" s="160">
        <v>0</v>
      </c>
      <c r="S576" s="125"/>
      <c r="T576" s="43"/>
    </row>
    <row r="577" spans="1:20" ht="48.75" customHeight="1" x14ac:dyDescent="0.2">
      <c r="A577" s="11" t="str">
        <f t="shared" si="12"/>
        <v/>
      </c>
      <c r="B577" s="11" t="s">
        <v>174</v>
      </c>
      <c r="C577" s="122"/>
      <c r="D577" s="135" t="s">
        <v>60</v>
      </c>
      <c r="E577" s="136">
        <v>0</v>
      </c>
      <c r="F577" s="136">
        <v>0</v>
      </c>
      <c r="G577" s="136">
        <v>0</v>
      </c>
      <c r="H577" s="136">
        <v>0</v>
      </c>
      <c r="I577" s="136">
        <v>0</v>
      </c>
      <c r="J577" s="137">
        <v>0</v>
      </c>
      <c r="K577" s="146">
        <v>0</v>
      </c>
      <c r="L577" s="137">
        <v>0</v>
      </c>
      <c r="M577" s="137">
        <v>0</v>
      </c>
      <c r="N577" s="139">
        <v>0</v>
      </c>
      <c r="O577" s="139">
        <v>0</v>
      </c>
      <c r="P577" s="139">
        <v>0</v>
      </c>
      <c r="Q577" s="160">
        <v>0</v>
      </c>
      <c r="R577" s="160">
        <v>0</v>
      </c>
      <c r="S577" s="125"/>
      <c r="T577" s="43"/>
    </row>
    <row r="578" spans="1:20" ht="48.75" customHeight="1" x14ac:dyDescent="0.2">
      <c r="A578" s="11" t="str">
        <f t="shared" si="12"/>
        <v/>
      </c>
      <c r="B578" s="11" t="s">
        <v>174</v>
      </c>
      <c r="C578" s="122"/>
      <c r="D578" s="135" t="s">
        <v>59</v>
      </c>
      <c r="E578" s="136">
        <v>0</v>
      </c>
      <c r="F578" s="136">
        <v>0</v>
      </c>
      <c r="G578" s="136">
        <v>0</v>
      </c>
      <c r="H578" s="136">
        <v>0</v>
      </c>
      <c r="I578" s="136">
        <v>0</v>
      </c>
      <c r="J578" s="137">
        <v>0</v>
      </c>
      <c r="K578" s="146">
        <v>0</v>
      </c>
      <c r="L578" s="137">
        <v>0</v>
      </c>
      <c r="M578" s="137">
        <v>0</v>
      </c>
      <c r="N578" s="139">
        <v>0</v>
      </c>
      <c r="O578" s="139">
        <v>0.1</v>
      </c>
      <c r="P578" s="139">
        <v>0</v>
      </c>
      <c r="Q578" s="160">
        <v>0</v>
      </c>
      <c r="R578" s="160">
        <v>0</v>
      </c>
      <c r="S578" s="125"/>
      <c r="T578" s="43"/>
    </row>
    <row r="579" spans="1:20" ht="48.75" customHeight="1" x14ac:dyDescent="0.2">
      <c r="A579" s="11" t="str">
        <f t="shared" si="12"/>
        <v/>
      </c>
      <c r="B579" s="11" t="s">
        <v>174</v>
      </c>
      <c r="C579" s="122"/>
      <c r="D579" s="135" t="s">
        <v>58</v>
      </c>
      <c r="E579" s="136">
        <v>0</v>
      </c>
      <c r="F579" s="136">
        <v>0</v>
      </c>
      <c r="G579" s="136">
        <v>0</v>
      </c>
      <c r="H579" s="136">
        <v>0</v>
      </c>
      <c r="I579" s="136">
        <v>0</v>
      </c>
      <c r="J579" s="137">
        <v>0</v>
      </c>
      <c r="K579" s="146">
        <v>0</v>
      </c>
      <c r="L579" s="137">
        <v>0</v>
      </c>
      <c r="M579" s="137">
        <v>0</v>
      </c>
      <c r="N579" s="139">
        <v>0</v>
      </c>
      <c r="O579" s="139">
        <v>0</v>
      </c>
      <c r="P579" s="139">
        <v>0</v>
      </c>
      <c r="Q579" s="160">
        <v>0</v>
      </c>
      <c r="R579" s="160">
        <v>0</v>
      </c>
      <c r="S579" s="125"/>
      <c r="T579" s="43"/>
    </row>
    <row r="580" spans="1:20" ht="48.75" customHeight="1" x14ac:dyDescent="0.2">
      <c r="A580" s="11" t="str">
        <f t="shared" si="12"/>
        <v/>
      </c>
      <c r="B580" s="11" t="s">
        <v>174</v>
      </c>
      <c r="C580" s="122"/>
      <c r="D580" s="135" t="s">
        <v>57</v>
      </c>
      <c r="E580" s="136">
        <v>0</v>
      </c>
      <c r="F580" s="136">
        <v>0</v>
      </c>
      <c r="G580" s="136">
        <v>0</v>
      </c>
      <c r="H580" s="136">
        <v>0</v>
      </c>
      <c r="I580" s="136">
        <v>0</v>
      </c>
      <c r="J580" s="137">
        <v>0</v>
      </c>
      <c r="K580" s="146">
        <v>0</v>
      </c>
      <c r="L580" s="137">
        <v>0</v>
      </c>
      <c r="M580" s="137">
        <v>0</v>
      </c>
      <c r="N580" s="139">
        <v>0</v>
      </c>
      <c r="O580" s="139">
        <v>0</v>
      </c>
      <c r="P580" s="139">
        <v>0</v>
      </c>
      <c r="Q580" s="160">
        <v>0</v>
      </c>
      <c r="R580" s="160">
        <v>0</v>
      </c>
      <c r="S580" s="125"/>
      <c r="T580" s="43"/>
    </row>
    <row r="581" spans="1:20" ht="48.75" customHeight="1" x14ac:dyDescent="0.2">
      <c r="A581" s="11" t="str">
        <f t="shared" si="12"/>
        <v/>
      </c>
      <c r="B581" s="11" t="s">
        <v>174</v>
      </c>
      <c r="C581" s="122"/>
      <c r="D581" s="135" t="s">
        <v>56</v>
      </c>
      <c r="E581" s="136">
        <v>0</v>
      </c>
      <c r="F581" s="136">
        <v>0</v>
      </c>
      <c r="G581" s="136">
        <v>0</v>
      </c>
      <c r="H581" s="136">
        <v>0</v>
      </c>
      <c r="I581" s="136">
        <v>0</v>
      </c>
      <c r="J581" s="137">
        <v>0</v>
      </c>
      <c r="K581" s="146">
        <v>0</v>
      </c>
      <c r="L581" s="137">
        <v>0</v>
      </c>
      <c r="M581" s="137">
        <v>0</v>
      </c>
      <c r="N581" s="139">
        <v>0</v>
      </c>
      <c r="O581" s="139">
        <v>0</v>
      </c>
      <c r="P581" s="139">
        <v>0</v>
      </c>
      <c r="Q581" s="160">
        <v>0</v>
      </c>
      <c r="R581" s="160">
        <v>0</v>
      </c>
      <c r="S581" s="125"/>
      <c r="T581" s="43"/>
    </row>
    <row r="582" spans="1:20" ht="48.75" customHeight="1" x14ac:dyDescent="0.2">
      <c r="A582" s="11" t="str">
        <f t="shared" si="12"/>
        <v/>
      </c>
      <c r="B582" s="11" t="s">
        <v>174</v>
      </c>
      <c r="C582" s="122"/>
      <c r="D582" s="135" t="s">
        <v>103</v>
      </c>
      <c r="E582" s="136">
        <v>0</v>
      </c>
      <c r="F582" s="136">
        <v>0</v>
      </c>
      <c r="G582" s="136">
        <v>0</v>
      </c>
      <c r="H582" s="136">
        <v>0</v>
      </c>
      <c r="I582" s="136">
        <v>0</v>
      </c>
      <c r="J582" s="137">
        <v>1E-3</v>
      </c>
      <c r="K582" s="146">
        <v>26.286000000000001</v>
      </c>
      <c r="L582" s="137">
        <v>0</v>
      </c>
      <c r="M582" s="137">
        <v>0</v>
      </c>
      <c r="N582" s="139">
        <v>0</v>
      </c>
      <c r="O582" s="139">
        <v>0</v>
      </c>
      <c r="P582" s="139">
        <v>0</v>
      </c>
      <c r="Q582" s="160">
        <v>0</v>
      </c>
      <c r="R582" s="160">
        <v>0</v>
      </c>
      <c r="S582" s="125"/>
      <c r="T582" s="43"/>
    </row>
    <row r="583" spans="1:20" ht="48.75" customHeight="1" x14ac:dyDescent="0.2">
      <c r="A583" s="11" t="str">
        <f t="shared" si="12"/>
        <v/>
      </c>
      <c r="B583" s="11" t="s">
        <v>174</v>
      </c>
      <c r="C583" s="122"/>
      <c r="D583" s="135" t="s">
        <v>55</v>
      </c>
      <c r="E583" s="136">
        <v>0</v>
      </c>
      <c r="F583" s="136">
        <v>0</v>
      </c>
      <c r="G583" s="136">
        <v>0</v>
      </c>
      <c r="H583" s="136">
        <v>0</v>
      </c>
      <c r="I583" s="136">
        <v>0</v>
      </c>
      <c r="J583" s="137">
        <v>0</v>
      </c>
      <c r="K583" s="146">
        <v>0</v>
      </c>
      <c r="L583" s="137">
        <v>0</v>
      </c>
      <c r="M583" s="137">
        <v>0</v>
      </c>
      <c r="N583" s="139">
        <v>0</v>
      </c>
      <c r="O583" s="139">
        <v>0</v>
      </c>
      <c r="P583" s="139">
        <v>0</v>
      </c>
      <c r="Q583" s="160">
        <v>0</v>
      </c>
      <c r="R583" s="160">
        <v>0</v>
      </c>
      <c r="S583" s="125"/>
      <c r="T583" s="43"/>
    </row>
    <row r="584" spans="1:20" ht="48.75" customHeight="1" x14ac:dyDescent="0.2">
      <c r="A584" s="11" t="str">
        <f t="shared" ref="A584:A647" si="14">IF(OR(LEFT(C584,1)="Y", LEFT(C584,1)="A"),CONCATENATE(B584,"-",C584),"")</f>
        <v/>
      </c>
      <c r="B584" s="11" t="s">
        <v>174</v>
      </c>
      <c r="C584" s="122"/>
      <c r="D584" s="135" t="s">
        <v>54</v>
      </c>
      <c r="E584" s="136">
        <v>0</v>
      </c>
      <c r="F584" s="136">
        <v>0</v>
      </c>
      <c r="G584" s="136">
        <v>0</v>
      </c>
      <c r="H584" s="136">
        <v>0</v>
      </c>
      <c r="I584" s="136">
        <v>0</v>
      </c>
      <c r="J584" s="137">
        <v>0</v>
      </c>
      <c r="K584" s="146">
        <v>0</v>
      </c>
      <c r="L584" s="137">
        <v>0</v>
      </c>
      <c r="M584" s="137">
        <v>0</v>
      </c>
      <c r="N584" s="139">
        <v>0</v>
      </c>
      <c r="O584" s="139">
        <v>0</v>
      </c>
      <c r="P584" s="139">
        <v>0</v>
      </c>
      <c r="Q584" s="160">
        <v>0</v>
      </c>
      <c r="R584" s="160">
        <v>0</v>
      </c>
      <c r="S584" s="125"/>
      <c r="T584" s="43"/>
    </row>
    <row r="585" spans="1:20" ht="48.75" customHeight="1" x14ac:dyDescent="0.2">
      <c r="A585" s="11" t="str">
        <f t="shared" si="14"/>
        <v/>
      </c>
      <c r="B585" s="11" t="s">
        <v>174</v>
      </c>
      <c r="C585" s="122"/>
      <c r="D585" s="135" t="s">
        <v>53</v>
      </c>
      <c r="E585" s="136">
        <v>0</v>
      </c>
      <c r="F585" s="136">
        <v>0</v>
      </c>
      <c r="G585" s="136">
        <v>0</v>
      </c>
      <c r="H585" s="136">
        <v>0</v>
      </c>
      <c r="I585" s="136">
        <v>0</v>
      </c>
      <c r="J585" s="137">
        <v>0</v>
      </c>
      <c r="K585" s="146">
        <v>0</v>
      </c>
      <c r="L585" s="137">
        <v>0</v>
      </c>
      <c r="M585" s="137">
        <v>0</v>
      </c>
      <c r="N585" s="139">
        <v>0</v>
      </c>
      <c r="O585" s="139">
        <v>0</v>
      </c>
      <c r="P585" s="139">
        <v>0</v>
      </c>
      <c r="Q585" s="160">
        <v>0</v>
      </c>
      <c r="R585" s="160">
        <v>0</v>
      </c>
      <c r="S585" s="125"/>
      <c r="T585" s="43"/>
    </row>
    <row r="586" spans="1:20" ht="48.75" customHeight="1" x14ac:dyDescent="0.2">
      <c r="A586" s="11" t="str">
        <f t="shared" si="14"/>
        <v/>
      </c>
      <c r="B586" s="11" t="s">
        <v>174</v>
      </c>
      <c r="C586" s="122"/>
      <c r="D586" s="135" t="s">
        <v>52</v>
      </c>
      <c r="E586" s="136">
        <v>0</v>
      </c>
      <c r="F586" s="136">
        <v>0</v>
      </c>
      <c r="G586" s="136">
        <v>0</v>
      </c>
      <c r="H586" s="136">
        <v>0</v>
      </c>
      <c r="I586" s="136">
        <v>0</v>
      </c>
      <c r="J586" s="137">
        <v>1E-3</v>
      </c>
      <c r="K586" s="146">
        <v>0</v>
      </c>
      <c r="L586" s="137">
        <v>0</v>
      </c>
      <c r="M586" s="137">
        <v>0</v>
      </c>
      <c r="N586" s="139">
        <v>0</v>
      </c>
      <c r="O586" s="139">
        <v>0</v>
      </c>
      <c r="P586" s="139">
        <v>0</v>
      </c>
      <c r="Q586" s="160">
        <v>0</v>
      </c>
      <c r="R586" s="160">
        <v>0</v>
      </c>
      <c r="S586" s="125"/>
      <c r="T586" s="43"/>
    </row>
    <row r="587" spans="1:20" ht="48.75" customHeight="1" x14ac:dyDescent="0.2">
      <c r="A587" s="11" t="str">
        <f t="shared" si="14"/>
        <v/>
      </c>
      <c r="B587" s="11" t="s">
        <v>174</v>
      </c>
      <c r="C587" s="122"/>
      <c r="D587" s="135" t="s">
        <v>51</v>
      </c>
      <c r="E587" s="136">
        <v>0</v>
      </c>
      <c r="F587" s="136">
        <v>0</v>
      </c>
      <c r="G587" s="136">
        <v>0</v>
      </c>
      <c r="H587" s="136">
        <v>0</v>
      </c>
      <c r="I587" s="136">
        <v>0</v>
      </c>
      <c r="J587" s="137">
        <v>0</v>
      </c>
      <c r="K587" s="146">
        <v>0</v>
      </c>
      <c r="L587" s="137">
        <v>0</v>
      </c>
      <c r="M587" s="137">
        <v>0</v>
      </c>
      <c r="N587" s="139">
        <v>0</v>
      </c>
      <c r="O587" s="139">
        <v>62.3</v>
      </c>
      <c r="P587" s="139">
        <v>0</v>
      </c>
      <c r="Q587" s="160">
        <v>0</v>
      </c>
      <c r="R587" s="160">
        <v>0</v>
      </c>
      <c r="S587" s="125"/>
      <c r="T587" s="43"/>
    </row>
    <row r="588" spans="1:20" ht="48.75" customHeight="1" x14ac:dyDescent="0.2">
      <c r="A588" s="11" t="str">
        <f t="shared" si="14"/>
        <v/>
      </c>
      <c r="B588" s="11" t="s">
        <v>174</v>
      </c>
      <c r="C588" s="122"/>
      <c r="D588" s="135" t="s">
        <v>50</v>
      </c>
      <c r="E588" s="136">
        <v>0</v>
      </c>
      <c r="F588" s="136">
        <v>0</v>
      </c>
      <c r="G588" s="136">
        <v>0</v>
      </c>
      <c r="H588" s="136">
        <v>0</v>
      </c>
      <c r="I588" s="136">
        <v>0</v>
      </c>
      <c r="J588" s="137">
        <v>0</v>
      </c>
      <c r="K588" s="146">
        <v>0</v>
      </c>
      <c r="L588" s="137">
        <v>0</v>
      </c>
      <c r="M588" s="137">
        <v>0</v>
      </c>
      <c r="N588" s="139">
        <v>0</v>
      </c>
      <c r="O588" s="139">
        <v>0</v>
      </c>
      <c r="P588" s="139">
        <v>0</v>
      </c>
      <c r="Q588" s="160">
        <v>0</v>
      </c>
      <c r="R588" s="160">
        <v>0</v>
      </c>
      <c r="S588" s="125"/>
      <c r="T588" s="43"/>
    </row>
    <row r="589" spans="1:20" ht="48.75" customHeight="1" x14ac:dyDescent="0.2">
      <c r="A589" s="11" t="str">
        <f t="shared" si="14"/>
        <v/>
      </c>
      <c r="B589" s="11" t="s">
        <v>174</v>
      </c>
      <c r="C589" s="122"/>
      <c r="D589" s="135" t="s">
        <v>49</v>
      </c>
      <c r="E589" s="136">
        <v>0</v>
      </c>
      <c r="F589" s="136">
        <v>0</v>
      </c>
      <c r="G589" s="136">
        <v>0</v>
      </c>
      <c r="H589" s="136">
        <v>0</v>
      </c>
      <c r="I589" s="136">
        <v>0</v>
      </c>
      <c r="J589" s="137">
        <v>0</v>
      </c>
      <c r="K589" s="146">
        <v>0</v>
      </c>
      <c r="L589" s="137">
        <v>0</v>
      </c>
      <c r="M589" s="137">
        <v>0</v>
      </c>
      <c r="N589" s="139">
        <v>0</v>
      </c>
      <c r="O589" s="139">
        <v>0</v>
      </c>
      <c r="P589" s="139">
        <v>0</v>
      </c>
      <c r="Q589" s="160">
        <v>0</v>
      </c>
      <c r="R589" s="160">
        <v>0</v>
      </c>
      <c r="S589" s="125"/>
      <c r="T589" s="43"/>
    </row>
    <row r="590" spans="1:20" ht="48.75" customHeight="1" x14ac:dyDescent="0.2">
      <c r="A590" s="11" t="str">
        <f t="shared" si="14"/>
        <v/>
      </c>
      <c r="B590" s="11" t="s">
        <v>174</v>
      </c>
      <c r="C590" s="122"/>
      <c r="D590" s="140" t="s">
        <v>1</v>
      </c>
      <c r="E590" s="136">
        <v>0</v>
      </c>
      <c r="F590" s="136">
        <v>0</v>
      </c>
      <c r="G590" s="136">
        <v>0</v>
      </c>
      <c r="H590" s="136">
        <v>0</v>
      </c>
      <c r="I590" s="136">
        <v>0</v>
      </c>
      <c r="J590" s="137">
        <v>0</v>
      </c>
      <c r="K590" s="146">
        <v>0</v>
      </c>
      <c r="L590" s="137">
        <v>0</v>
      </c>
      <c r="M590" s="137">
        <v>0</v>
      </c>
      <c r="N590" s="139">
        <v>0</v>
      </c>
      <c r="O590" s="139">
        <v>0</v>
      </c>
      <c r="P590" s="139">
        <v>0</v>
      </c>
      <c r="Q590" s="160">
        <v>0</v>
      </c>
      <c r="R590" s="160">
        <v>0</v>
      </c>
      <c r="S590" s="125"/>
      <c r="T590" s="43"/>
    </row>
    <row r="591" spans="1:20" ht="48.75" customHeight="1" x14ac:dyDescent="0.2">
      <c r="A591" s="11" t="str">
        <f t="shared" si="14"/>
        <v/>
      </c>
      <c r="B591" s="11" t="s">
        <v>174</v>
      </c>
      <c r="C591" s="122"/>
      <c r="D591" s="135" t="s">
        <v>48</v>
      </c>
      <c r="E591" s="136">
        <v>0</v>
      </c>
      <c r="F591" s="136">
        <v>0</v>
      </c>
      <c r="G591" s="136">
        <v>0</v>
      </c>
      <c r="H591" s="136">
        <v>0</v>
      </c>
      <c r="I591" s="136">
        <v>0</v>
      </c>
      <c r="J591" s="137">
        <v>0</v>
      </c>
      <c r="K591" s="146">
        <v>0</v>
      </c>
      <c r="L591" s="137">
        <v>0</v>
      </c>
      <c r="M591" s="137">
        <v>0</v>
      </c>
      <c r="N591" s="139">
        <v>0</v>
      </c>
      <c r="O591" s="139">
        <v>0</v>
      </c>
      <c r="P591" s="139">
        <v>0</v>
      </c>
      <c r="Q591" s="160">
        <v>0</v>
      </c>
      <c r="R591" s="160">
        <v>0</v>
      </c>
      <c r="S591" s="125"/>
      <c r="T591" s="43"/>
    </row>
    <row r="592" spans="1:20" ht="48.75" customHeight="1" x14ac:dyDescent="0.2">
      <c r="A592" s="11" t="str">
        <f t="shared" si="14"/>
        <v/>
      </c>
      <c r="B592" s="11" t="s">
        <v>174</v>
      </c>
      <c r="C592" s="122"/>
      <c r="D592" s="135" t="s">
        <v>47</v>
      </c>
      <c r="E592" s="136">
        <v>0</v>
      </c>
      <c r="F592" s="136">
        <v>0</v>
      </c>
      <c r="G592" s="136">
        <v>0</v>
      </c>
      <c r="H592" s="136">
        <v>0</v>
      </c>
      <c r="I592" s="136">
        <v>0</v>
      </c>
      <c r="J592" s="137">
        <v>0</v>
      </c>
      <c r="K592" s="146">
        <v>0</v>
      </c>
      <c r="L592" s="137">
        <v>0</v>
      </c>
      <c r="M592" s="137">
        <v>0</v>
      </c>
      <c r="N592" s="139">
        <v>0</v>
      </c>
      <c r="O592" s="139">
        <v>0</v>
      </c>
      <c r="P592" s="139">
        <v>0</v>
      </c>
      <c r="Q592" s="160">
        <v>0</v>
      </c>
      <c r="R592" s="160">
        <v>0</v>
      </c>
      <c r="S592" s="125"/>
      <c r="T592" s="43"/>
    </row>
    <row r="593" spans="1:20" ht="48.75" customHeight="1" x14ac:dyDescent="0.2">
      <c r="A593" s="11" t="str">
        <f t="shared" si="14"/>
        <v/>
      </c>
      <c r="B593" s="11" t="s">
        <v>174</v>
      </c>
      <c r="C593" s="122"/>
      <c r="D593" s="135" t="s">
        <v>46</v>
      </c>
      <c r="E593" s="136">
        <v>0</v>
      </c>
      <c r="F593" s="136">
        <v>0</v>
      </c>
      <c r="G593" s="136">
        <v>0</v>
      </c>
      <c r="H593" s="136">
        <v>0</v>
      </c>
      <c r="I593" s="136">
        <v>0</v>
      </c>
      <c r="J593" s="137">
        <v>0</v>
      </c>
      <c r="K593" s="146">
        <v>0</v>
      </c>
      <c r="L593" s="137">
        <v>0</v>
      </c>
      <c r="M593" s="137">
        <v>0</v>
      </c>
      <c r="N593" s="139">
        <v>0</v>
      </c>
      <c r="O593" s="139">
        <v>0</v>
      </c>
      <c r="P593" s="139">
        <v>0</v>
      </c>
      <c r="Q593" s="160">
        <v>0</v>
      </c>
      <c r="R593" s="160">
        <v>0</v>
      </c>
      <c r="S593" s="125"/>
      <c r="T593" s="43"/>
    </row>
    <row r="594" spans="1:20" ht="48.75" customHeight="1" x14ac:dyDescent="0.2">
      <c r="A594" s="11" t="str">
        <f t="shared" si="14"/>
        <v/>
      </c>
      <c r="B594" s="11" t="s">
        <v>174</v>
      </c>
      <c r="C594" s="122"/>
      <c r="D594" s="135" t="s">
        <v>45</v>
      </c>
      <c r="E594" s="136">
        <v>0</v>
      </c>
      <c r="F594" s="136">
        <v>0</v>
      </c>
      <c r="G594" s="136">
        <v>0</v>
      </c>
      <c r="H594" s="136">
        <v>0</v>
      </c>
      <c r="I594" s="136">
        <v>0</v>
      </c>
      <c r="J594" s="137">
        <v>0</v>
      </c>
      <c r="K594" s="146">
        <v>0</v>
      </c>
      <c r="L594" s="137">
        <v>0</v>
      </c>
      <c r="M594" s="137">
        <v>0</v>
      </c>
      <c r="N594" s="139">
        <v>0</v>
      </c>
      <c r="O594" s="139">
        <v>0</v>
      </c>
      <c r="P594" s="139">
        <v>0</v>
      </c>
      <c r="Q594" s="160">
        <v>0</v>
      </c>
      <c r="R594" s="160">
        <v>0</v>
      </c>
      <c r="S594" s="125"/>
      <c r="T594" s="43"/>
    </row>
    <row r="595" spans="1:20" ht="48.75" customHeight="1" x14ac:dyDescent="0.2">
      <c r="A595" s="11" t="str">
        <f t="shared" si="14"/>
        <v/>
      </c>
      <c r="B595" s="11" t="s">
        <v>174</v>
      </c>
      <c r="C595" s="122"/>
      <c r="D595" s="135" t="s">
        <v>44</v>
      </c>
      <c r="E595" s="136">
        <v>0</v>
      </c>
      <c r="F595" s="136">
        <v>0</v>
      </c>
      <c r="G595" s="136">
        <v>0</v>
      </c>
      <c r="H595" s="136">
        <v>0</v>
      </c>
      <c r="I595" s="136">
        <v>0</v>
      </c>
      <c r="J595" s="137">
        <v>0</v>
      </c>
      <c r="K595" s="146">
        <v>0</v>
      </c>
      <c r="L595" s="137">
        <v>0</v>
      </c>
      <c r="M595" s="137">
        <v>0</v>
      </c>
      <c r="N595" s="139">
        <v>0</v>
      </c>
      <c r="O595" s="139">
        <v>0</v>
      </c>
      <c r="P595" s="139">
        <v>0</v>
      </c>
      <c r="Q595" s="160">
        <v>0</v>
      </c>
      <c r="R595" s="160">
        <v>0</v>
      </c>
      <c r="S595" s="125"/>
      <c r="T595" s="43"/>
    </row>
    <row r="596" spans="1:20" ht="48.75" customHeight="1" x14ac:dyDescent="0.2">
      <c r="A596" s="11" t="str">
        <f t="shared" si="14"/>
        <v/>
      </c>
      <c r="B596" s="11" t="s">
        <v>174</v>
      </c>
      <c r="C596" s="122"/>
      <c r="D596" s="135" t="s">
        <v>43</v>
      </c>
      <c r="E596" s="136">
        <v>0</v>
      </c>
      <c r="F596" s="136">
        <v>0</v>
      </c>
      <c r="G596" s="136">
        <v>0</v>
      </c>
      <c r="H596" s="136">
        <v>0</v>
      </c>
      <c r="I596" s="136">
        <v>0</v>
      </c>
      <c r="J596" s="137">
        <v>0</v>
      </c>
      <c r="K596" s="146">
        <v>0</v>
      </c>
      <c r="L596" s="137">
        <v>0</v>
      </c>
      <c r="M596" s="137">
        <v>0</v>
      </c>
      <c r="N596" s="139">
        <v>0</v>
      </c>
      <c r="O596" s="139">
        <v>0</v>
      </c>
      <c r="P596" s="139">
        <v>0</v>
      </c>
      <c r="Q596" s="160">
        <v>0</v>
      </c>
      <c r="R596" s="160">
        <v>0</v>
      </c>
      <c r="S596" s="125"/>
      <c r="T596" s="43"/>
    </row>
    <row r="597" spans="1:20" ht="48.75" customHeight="1" x14ac:dyDescent="0.2">
      <c r="A597" s="11" t="str">
        <f t="shared" si="14"/>
        <v/>
      </c>
      <c r="B597" s="11" t="s">
        <v>174</v>
      </c>
      <c r="C597" s="122"/>
      <c r="D597" s="135" t="s">
        <v>42</v>
      </c>
      <c r="E597" s="136">
        <v>0</v>
      </c>
      <c r="F597" s="136">
        <v>0</v>
      </c>
      <c r="G597" s="136">
        <v>0</v>
      </c>
      <c r="H597" s="136">
        <v>0</v>
      </c>
      <c r="I597" s="136">
        <v>0</v>
      </c>
      <c r="J597" s="137">
        <v>0</v>
      </c>
      <c r="K597" s="146">
        <v>4.48E-2</v>
      </c>
      <c r="L597" s="137">
        <v>1E-3</v>
      </c>
      <c r="M597" s="137">
        <v>1E-3</v>
      </c>
      <c r="N597" s="139">
        <v>0</v>
      </c>
      <c r="O597" s="139">
        <v>0.2</v>
      </c>
      <c r="P597" s="139">
        <v>0.1</v>
      </c>
      <c r="Q597" s="160">
        <v>0</v>
      </c>
      <c r="R597" s="160">
        <v>0</v>
      </c>
      <c r="S597" s="125"/>
      <c r="T597" s="43"/>
    </row>
    <row r="598" spans="1:20" ht="48.75" customHeight="1" x14ac:dyDescent="0.2">
      <c r="A598" s="11" t="str">
        <f t="shared" si="14"/>
        <v/>
      </c>
      <c r="B598" s="11" t="s">
        <v>174</v>
      </c>
      <c r="C598" s="122"/>
      <c r="D598" s="135" t="s">
        <v>41</v>
      </c>
      <c r="E598" s="136">
        <v>0</v>
      </c>
      <c r="F598" s="136">
        <v>0</v>
      </c>
      <c r="G598" s="136">
        <v>0</v>
      </c>
      <c r="H598" s="136">
        <v>0</v>
      </c>
      <c r="I598" s="136">
        <v>0</v>
      </c>
      <c r="J598" s="137">
        <v>0</v>
      </c>
      <c r="K598" s="146">
        <v>0</v>
      </c>
      <c r="L598" s="137">
        <v>0</v>
      </c>
      <c r="M598" s="137">
        <v>0</v>
      </c>
      <c r="N598" s="139">
        <v>0</v>
      </c>
      <c r="O598" s="139">
        <v>0</v>
      </c>
      <c r="P598" s="139">
        <v>0</v>
      </c>
      <c r="Q598" s="160">
        <v>0</v>
      </c>
      <c r="R598" s="160">
        <v>0</v>
      </c>
      <c r="S598" s="125"/>
      <c r="T598" s="43"/>
    </row>
    <row r="599" spans="1:20" ht="48.75" customHeight="1" x14ac:dyDescent="0.2">
      <c r="A599" s="11" t="str">
        <f t="shared" si="14"/>
        <v/>
      </c>
      <c r="B599" s="11" t="s">
        <v>174</v>
      </c>
      <c r="C599" s="122"/>
      <c r="D599" s="135" t="s">
        <v>104</v>
      </c>
      <c r="E599" s="136">
        <v>0</v>
      </c>
      <c r="F599" s="136">
        <v>0</v>
      </c>
      <c r="G599" s="136">
        <v>0</v>
      </c>
      <c r="H599" s="136">
        <v>0</v>
      </c>
      <c r="I599" s="136">
        <v>0</v>
      </c>
      <c r="J599" s="137">
        <v>0</v>
      </c>
      <c r="K599" s="146">
        <v>0</v>
      </c>
      <c r="L599" s="137">
        <v>0</v>
      </c>
      <c r="M599" s="137">
        <v>0</v>
      </c>
      <c r="N599" s="139">
        <v>0</v>
      </c>
      <c r="O599" s="139">
        <v>0</v>
      </c>
      <c r="P599" s="139">
        <v>0</v>
      </c>
      <c r="Q599" s="160">
        <v>0</v>
      </c>
      <c r="R599" s="160">
        <v>0</v>
      </c>
      <c r="S599" s="125"/>
      <c r="T599" s="43"/>
    </row>
    <row r="600" spans="1:20" ht="48.75" customHeight="1" x14ac:dyDescent="0.2">
      <c r="A600" s="11" t="str">
        <f t="shared" si="14"/>
        <v/>
      </c>
      <c r="B600" s="11" t="s">
        <v>174</v>
      </c>
      <c r="C600" s="122"/>
      <c r="D600" s="135" t="s">
        <v>40</v>
      </c>
      <c r="E600" s="136">
        <v>0</v>
      </c>
      <c r="F600" s="136">
        <v>0</v>
      </c>
      <c r="G600" s="136">
        <v>0</v>
      </c>
      <c r="H600" s="136">
        <v>0</v>
      </c>
      <c r="I600" s="136">
        <v>0</v>
      </c>
      <c r="J600" s="137">
        <v>0</v>
      </c>
      <c r="K600" s="146">
        <v>0</v>
      </c>
      <c r="L600" s="137">
        <v>0</v>
      </c>
      <c r="M600" s="137">
        <v>0</v>
      </c>
      <c r="N600" s="139">
        <v>0</v>
      </c>
      <c r="O600" s="139">
        <v>0</v>
      </c>
      <c r="P600" s="139">
        <v>0</v>
      </c>
      <c r="Q600" s="160">
        <v>0</v>
      </c>
      <c r="R600" s="160">
        <v>0</v>
      </c>
      <c r="S600" s="125"/>
      <c r="T600" s="43"/>
    </row>
    <row r="601" spans="1:20" ht="48.75" customHeight="1" x14ac:dyDescent="0.2">
      <c r="A601" s="11" t="str">
        <f t="shared" si="14"/>
        <v/>
      </c>
      <c r="B601" s="11" t="s">
        <v>174</v>
      </c>
      <c r="C601" s="122"/>
      <c r="D601" s="135" t="s">
        <v>39</v>
      </c>
      <c r="E601" s="136">
        <v>0</v>
      </c>
      <c r="F601" s="136">
        <v>0</v>
      </c>
      <c r="G601" s="136">
        <v>0</v>
      </c>
      <c r="H601" s="136">
        <v>0</v>
      </c>
      <c r="I601" s="136">
        <v>0</v>
      </c>
      <c r="J601" s="137">
        <v>0</v>
      </c>
      <c r="K601" s="146">
        <v>0</v>
      </c>
      <c r="L601" s="137">
        <v>0</v>
      </c>
      <c r="M601" s="137">
        <v>0</v>
      </c>
      <c r="N601" s="139">
        <v>0</v>
      </c>
      <c r="O601" s="139">
        <v>0</v>
      </c>
      <c r="P601" s="139">
        <v>0</v>
      </c>
      <c r="Q601" s="160">
        <v>0</v>
      </c>
      <c r="R601" s="160">
        <v>0</v>
      </c>
      <c r="S601" s="125"/>
      <c r="T601" s="43"/>
    </row>
    <row r="602" spans="1:20" ht="48.75" customHeight="1" x14ac:dyDescent="0.2">
      <c r="A602" s="11" t="str">
        <f t="shared" si="14"/>
        <v/>
      </c>
      <c r="B602" s="11" t="s">
        <v>174</v>
      </c>
      <c r="C602" s="122"/>
      <c r="D602" s="135" t="s">
        <v>38</v>
      </c>
      <c r="E602" s="136">
        <v>0</v>
      </c>
      <c r="F602" s="136">
        <v>0</v>
      </c>
      <c r="G602" s="136">
        <v>0</v>
      </c>
      <c r="H602" s="136">
        <v>0</v>
      </c>
      <c r="I602" s="136">
        <v>0</v>
      </c>
      <c r="J602" s="137">
        <v>0</v>
      </c>
      <c r="K602" s="146">
        <v>0</v>
      </c>
      <c r="L602" s="137">
        <v>0</v>
      </c>
      <c r="M602" s="137">
        <v>0</v>
      </c>
      <c r="N602" s="139">
        <v>0</v>
      </c>
      <c r="O602" s="139">
        <v>0</v>
      </c>
      <c r="P602" s="139">
        <v>0</v>
      </c>
      <c r="Q602" s="160">
        <v>0</v>
      </c>
      <c r="R602" s="160">
        <v>0</v>
      </c>
      <c r="S602" s="125"/>
      <c r="T602" s="43"/>
    </row>
    <row r="603" spans="1:20" ht="48.75" customHeight="1" x14ac:dyDescent="0.2">
      <c r="A603" s="11" t="str">
        <f t="shared" si="14"/>
        <v/>
      </c>
      <c r="B603" s="11" t="s">
        <v>174</v>
      </c>
      <c r="C603" s="122"/>
      <c r="D603" s="135" t="s">
        <v>37</v>
      </c>
      <c r="E603" s="136">
        <v>0</v>
      </c>
      <c r="F603" s="136">
        <v>0</v>
      </c>
      <c r="G603" s="136">
        <v>0</v>
      </c>
      <c r="H603" s="136">
        <v>0</v>
      </c>
      <c r="I603" s="136">
        <v>0</v>
      </c>
      <c r="J603" s="137">
        <v>0</v>
      </c>
      <c r="K603" s="146">
        <v>0</v>
      </c>
      <c r="L603" s="137">
        <v>0</v>
      </c>
      <c r="M603" s="137">
        <v>0</v>
      </c>
      <c r="N603" s="139">
        <v>0</v>
      </c>
      <c r="O603" s="139">
        <v>0</v>
      </c>
      <c r="P603" s="139">
        <v>0</v>
      </c>
      <c r="Q603" s="160">
        <v>0</v>
      </c>
      <c r="R603" s="160">
        <v>0</v>
      </c>
      <c r="S603" s="125"/>
      <c r="T603" s="43"/>
    </row>
    <row r="604" spans="1:20" ht="48.75" customHeight="1" x14ac:dyDescent="0.2">
      <c r="A604" s="11" t="str">
        <f t="shared" si="14"/>
        <v/>
      </c>
      <c r="B604" s="11" t="s">
        <v>174</v>
      </c>
      <c r="C604" s="122"/>
      <c r="D604" s="135" t="s">
        <v>36</v>
      </c>
      <c r="E604" s="136">
        <v>0</v>
      </c>
      <c r="F604" s="136">
        <v>0</v>
      </c>
      <c r="G604" s="136">
        <v>0</v>
      </c>
      <c r="H604" s="136">
        <v>0</v>
      </c>
      <c r="I604" s="136">
        <v>0</v>
      </c>
      <c r="J604" s="137">
        <v>0</v>
      </c>
      <c r="K604" s="146">
        <v>0</v>
      </c>
      <c r="L604" s="137">
        <v>0</v>
      </c>
      <c r="M604" s="137">
        <v>0</v>
      </c>
      <c r="N604" s="139">
        <v>0</v>
      </c>
      <c r="O604" s="139">
        <v>0</v>
      </c>
      <c r="P604" s="139">
        <v>0</v>
      </c>
      <c r="Q604" s="160">
        <v>0</v>
      </c>
      <c r="R604" s="160">
        <v>0</v>
      </c>
      <c r="S604" s="125"/>
      <c r="T604" s="43"/>
    </row>
    <row r="605" spans="1:20" ht="48.75" customHeight="1" x14ac:dyDescent="0.2">
      <c r="A605" s="11" t="str">
        <f t="shared" si="14"/>
        <v/>
      </c>
      <c r="B605" s="11" t="s">
        <v>174</v>
      </c>
      <c r="C605" s="122"/>
      <c r="D605" s="135" t="s">
        <v>35</v>
      </c>
      <c r="E605" s="136">
        <v>0</v>
      </c>
      <c r="F605" s="136">
        <v>0</v>
      </c>
      <c r="G605" s="136">
        <v>0</v>
      </c>
      <c r="H605" s="136">
        <v>0</v>
      </c>
      <c r="I605" s="136">
        <v>0</v>
      </c>
      <c r="J605" s="137">
        <v>0</v>
      </c>
      <c r="K605" s="146">
        <v>0</v>
      </c>
      <c r="L605" s="137">
        <v>0</v>
      </c>
      <c r="M605" s="137">
        <v>0</v>
      </c>
      <c r="N605" s="139">
        <v>0</v>
      </c>
      <c r="O605" s="139">
        <v>0</v>
      </c>
      <c r="P605" s="139">
        <v>0</v>
      </c>
      <c r="Q605" s="160">
        <v>0</v>
      </c>
      <c r="R605" s="160">
        <v>0</v>
      </c>
      <c r="S605" s="125"/>
      <c r="T605" s="43"/>
    </row>
    <row r="606" spans="1:20" ht="48.75" customHeight="1" x14ac:dyDescent="0.2">
      <c r="A606" s="11" t="str">
        <f t="shared" si="14"/>
        <v/>
      </c>
      <c r="B606" s="11" t="s">
        <v>174</v>
      </c>
      <c r="C606" s="122"/>
      <c r="D606" s="135" t="s">
        <v>34</v>
      </c>
      <c r="E606" s="136">
        <v>0</v>
      </c>
      <c r="F606" s="136">
        <v>0</v>
      </c>
      <c r="G606" s="136">
        <v>0</v>
      </c>
      <c r="H606" s="136">
        <v>0</v>
      </c>
      <c r="I606" s="136">
        <v>0</v>
      </c>
      <c r="J606" s="137">
        <v>0</v>
      </c>
      <c r="K606" s="146">
        <v>0</v>
      </c>
      <c r="L606" s="137">
        <v>0</v>
      </c>
      <c r="M606" s="137">
        <v>0</v>
      </c>
      <c r="N606" s="139">
        <v>0</v>
      </c>
      <c r="O606" s="139">
        <v>0</v>
      </c>
      <c r="P606" s="139">
        <v>0</v>
      </c>
      <c r="Q606" s="160">
        <v>0</v>
      </c>
      <c r="R606" s="160">
        <v>0</v>
      </c>
      <c r="S606" s="125"/>
      <c r="T606" s="43"/>
    </row>
    <row r="607" spans="1:20" ht="48.75" customHeight="1" x14ac:dyDescent="0.2">
      <c r="A607" s="11" t="str">
        <f t="shared" si="14"/>
        <v/>
      </c>
      <c r="B607" s="11" t="s">
        <v>174</v>
      </c>
      <c r="C607" s="122"/>
      <c r="D607" s="135" t="s">
        <v>33</v>
      </c>
      <c r="E607" s="136">
        <v>0</v>
      </c>
      <c r="F607" s="136">
        <v>0</v>
      </c>
      <c r="G607" s="136">
        <v>0</v>
      </c>
      <c r="H607" s="136">
        <v>0</v>
      </c>
      <c r="I607" s="136">
        <v>0</v>
      </c>
      <c r="J607" s="137">
        <v>0</v>
      </c>
      <c r="K607" s="146">
        <v>0</v>
      </c>
      <c r="L607" s="137">
        <v>0</v>
      </c>
      <c r="M607" s="137">
        <v>0</v>
      </c>
      <c r="N607" s="139">
        <v>0</v>
      </c>
      <c r="O607" s="139">
        <v>0</v>
      </c>
      <c r="P607" s="139">
        <v>1.2</v>
      </c>
      <c r="Q607" s="160">
        <v>0</v>
      </c>
      <c r="R607" s="160">
        <v>0</v>
      </c>
      <c r="S607" s="125"/>
      <c r="T607" s="43"/>
    </row>
    <row r="608" spans="1:20" ht="48.75" customHeight="1" x14ac:dyDescent="0.2">
      <c r="A608" s="11" t="str">
        <f t="shared" si="14"/>
        <v/>
      </c>
      <c r="B608" s="11" t="s">
        <v>174</v>
      </c>
      <c r="C608" s="122"/>
      <c r="D608" s="135" t="s">
        <v>32</v>
      </c>
      <c r="E608" s="136">
        <v>0</v>
      </c>
      <c r="F608" s="136">
        <v>0</v>
      </c>
      <c r="G608" s="136">
        <v>0</v>
      </c>
      <c r="H608" s="136">
        <v>0</v>
      </c>
      <c r="I608" s="136">
        <v>0</v>
      </c>
      <c r="J608" s="137">
        <v>0</v>
      </c>
      <c r="K608" s="146">
        <v>0</v>
      </c>
      <c r="L608" s="137">
        <v>0</v>
      </c>
      <c r="M608" s="137">
        <v>0</v>
      </c>
      <c r="N608" s="139">
        <v>0</v>
      </c>
      <c r="O608" s="139">
        <v>0</v>
      </c>
      <c r="P608" s="139">
        <v>0</v>
      </c>
      <c r="Q608" s="160">
        <v>0</v>
      </c>
      <c r="R608" s="160">
        <v>0</v>
      </c>
      <c r="S608" s="125"/>
      <c r="T608" s="43"/>
    </row>
    <row r="609" spans="1:20" ht="48.75" customHeight="1" x14ac:dyDescent="0.2">
      <c r="A609" s="11" t="str">
        <f t="shared" si="14"/>
        <v/>
      </c>
      <c r="B609" s="11" t="s">
        <v>174</v>
      </c>
      <c r="C609" s="122"/>
      <c r="D609" s="135" t="s">
        <v>31</v>
      </c>
      <c r="E609" s="136">
        <v>0</v>
      </c>
      <c r="F609" s="136">
        <v>0</v>
      </c>
      <c r="G609" s="136">
        <v>0</v>
      </c>
      <c r="H609" s="136">
        <v>0</v>
      </c>
      <c r="I609" s="136">
        <v>0</v>
      </c>
      <c r="J609" s="137">
        <v>0</v>
      </c>
      <c r="K609" s="146">
        <v>0</v>
      </c>
      <c r="L609" s="137">
        <v>0</v>
      </c>
      <c r="M609" s="137">
        <v>0</v>
      </c>
      <c r="N609" s="139">
        <v>0</v>
      </c>
      <c r="O609" s="139">
        <v>0</v>
      </c>
      <c r="P609" s="139">
        <v>0</v>
      </c>
      <c r="Q609" s="160">
        <v>0</v>
      </c>
      <c r="R609" s="160">
        <v>0</v>
      </c>
      <c r="S609" s="125"/>
      <c r="T609" s="43"/>
    </row>
    <row r="610" spans="1:20" ht="48.75" customHeight="1" x14ac:dyDescent="0.2">
      <c r="A610" s="11" t="str">
        <f t="shared" si="14"/>
        <v/>
      </c>
      <c r="B610" s="11" t="s">
        <v>174</v>
      </c>
      <c r="C610" s="122"/>
      <c r="D610" s="135" t="s">
        <v>30</v>
      </c>
      <c r="E610" s="136">
        <v>0</v>
      </c>
      <c r="F610" s="136">
        <v>0</v>
      </c>
      <c r="G610" s="136">
        <v>0</v>
      </c>
      <c r="H610" s="136">
        <v>0</v>
      </c>
      <c r="I610" s="136">
        <v>0</v>
      </c>
      <c r="J610" s="137">
        <v>0</v>
      </c>
      <c r="K610" s="146">
        <v>0</v>
      </c>
      <c r="L610" s="137">
        <v>0</v>
      </c>
      <c r="M610" s="137">
        <v>0</v>
      </c>
      <c r="N610" s="139">
        <v>0</v>
      </c>
      <c r="O610" s="139">
        <v>0</v>
      </c>
      <c r="P610" s="139">
        <v>0</v>
      </c>
      <c r="Q610" s="160">
        <v>0</v>
      </c>
      <c r="R610" s="160">
        <v>0</v>
      </c>
      <c r="S610" s="125"/>
      <c r="T610" s="43"/>
    </row>
    <row r="611" spans="1:20" ht="48.75" customHeight="1" x14ac:dyDescent="0.2">
      <c r="A611" s="11" t="str">
        <f t="shared" si="14"/>
        <v/>
      </c>
      <c r="B611" s="11" t="s">
        <v>174</v>
      </c>
      <c r="C611" s="122"/>
      <c r="D611" s="135" t="s">
        <v>29</v>
      </c>
      <c r="E611" s="136">
        <v>0</v>
      </c>
      <c r="F611" s="136">
        <v>0</v>
      </c>
      <c r="G611" s="136">
        <v>0</v>
      </c>
      <c r="H611" s="136">
        <v>0</v>
      </c>
      <c r="I611" s="136">
        <v>0</v>
      </c>
      <c r="J611" s="137">
        <v>0</v>
      </c>
      <c r="K611" s="146">
        <v>0</v>
      </c>
      <c r="L611" s="137">
        <v>0</v>
      </c>
      <c r="M611" s="137">
        <v>0</v>
      </c>
      <c r="N611" s="139">
        <v>0</v>
      </c>
      <c r="O611" s="139">
        <v>0</v>
      </c>
      <c r="P611" s="139">
        <v>0</v>
      </c>
      <c r="Q611" s="160">
        <v>0</v>
      </c>
      <c r="R611" s="160">
        <v>0</v>
      </c>
      <c r="S611" s="125"/>
      <c r="T611" s="43"/>
    </row>
    <row r="612" spans="1:20" ht="48.75" customHeight="1" x14ac:dyDescent="0.2">
      <c r="A612" s="11" t="str">
        <f t="shared" si="14"/>
        <v/>
      </c>
      <c r="B612" s="11" t="s">
        <v>174</v>
      </c>
      <c r="C612" s="122"/>
      <c r="D612" s="135" t="s">
        <v>28</v>
      </c>
      <c r="E612" s="136">
        <v>0</v>
      </c>
      <c r="F612" s="136">
        <v>0</v>
      </c>
      <c r="G612" s="136">
        <v>0</v>
      </c>
      <c r="H612" s="136">
        <v>0</v>
      </c>
      <c r="I612" s="136">
        <v>0</v>
      </c>
      <c r="J612" s="137">
        <v>0</v>
      </c>
      <c r="K612" s="146">
        <v>0</v>
      </c>
      <c r="L612" s="137">
        <v>0</v>
      </c>
      <c r="M612" s="137">
        <v>0</v>
      </c>
      <c r="N612" s="139">
        <v>0</v>
      </c>
      <c r="O612" s="139">
        <v>0</v>
      </c>
      <c r="P612" s="139">
        <v>0</v>
      </c>
      <c r="Q612" s="160">
        <v>0</v>
      </c>
      <c r="R612" s="160">
        <v>0</v>
      </c>
      <c r="S612" s="125"/>
      <c r="T612" s="43"/>
    </row>
    <row r="613" spans="1:20" ht="48.75" customHeight="1" x14ac:dyDescent="0.2">
      <c r="A613" s="11" t="str">
        <f t="shared" si="14"/>
        <v/>
      </c>
      <c r="B613" s="11" t="s">
        <v>174</v>
      </c>
      <c r="C613" s="122"/>
      <c r="D613" s="135" t="s">
        <v>27</v>
      </c>
      <c r="E613" s="136">
        <v>0</v>
      </c>
      <c r="F613" s="136">
        <v>0</v>
      </c>
      <c r="G613" s="136">
        <v>0</v>
      </c>
      <c r="H613" s="136">
        <v>0</v>
      </c>
      <c r="I613" s="136">
        <v>0</v>
      </c>
      <c r="J613" s="137">
        <v>0</v>
      </c>
      <c r="K613" s="146">
        <v>0</v>
      </c>
      <c r="L613" s="137">
        <v>0</v>
      </c>
      <c r="M613" s="137">
        <v>0</v>
      </c>
      <c r="N613" s="139">
        <v>0</v>
      </c>
      <c r="O613" s="139">
        <v>0</v>
      </c>
      <c r="P613" s="139">
        <v>0</v>
      </c>
      <c r="Q613" s="160">
        <v>0</v>
      </c>
      <c r="R613" s="160">
        <v>0</v>
      </c>
      <c r="S613" s="125"/>
      <c r="T613" s="43"/>
    </row>
    <row r="614" spans="1:20" ht="48.75" customHeight="1" x14ac:dyDescent="0.2">
      <c r="A614" s="11" t="str">
        <f t="shared" si="14"/>
        <v/>
      </c>
      <c r="B614" s="11" t="s">
        <v>174</v>
      </c>
      <c r="C614" s="122"/>
      <c r="D614" s="135" t="s">
        <v>26</v>
      </c>
      <c r="E614" s="136">
        <v>0</v>
      </c>
      <c r="F614" s="136">
        <v>0</v>
      </c>
      <c r="G614" s="136">
        <v>0</v>
      </c>
      <c r="H614" s="136">
        <v>0</v>
      </c>
      <c r="I614" s="136">
        <v>0</v>
      </c>
      <c r="J614" s="137">
        <v>0</v>
      </c>
      <c r="K614" s="146">
        <v>0</v>
      </c>
      <c r="L614" s="137">
        <v>0</v>
      </c>
      <c r="M614" s="137">
        <v>0</v>
      </c>
      <c r="N614" s="139">
        <v>0</v>
      </c>
      <c r="O614" s="139">
        <v>0</v>
      </c>
      <c r="P614" s="139">
        <v>0</v>
      </c>
      <c r="Q614" s="160">
        <v>0</v>
      </c>
      <c r="R614" s="160">
        <v>0</v>
      </c>
      <c r="S614" s="125"/>
      <c r="T614" s="43"/>
    </row>
    <row r="615" spans="1:20" ht="48.75" customHeight="1" x14ac:dyDescent="0.2">
      <c r="A615" s="11" t="str">
        <f t="shared" si="14"/>
        <v/>
      </c>
      <c r="B615" s="11" t="s">
        <v>174</v>
      </c>
      <c r="C615" s="122"/>
      <c r="D615" s="135" t="s">
        <v>25</v>
      </c>
      <c r="E615" s="136">
        <v>0</v>
      </c>
      <c r="F615" s="136">
        <v>0</v>
      </c>
      <c r="G615" s="136">
        <v>0</v>
      </c>
      <c r="H615" s="136">
        <v>0</v>
      </c>
      <c r="I615" s="136">
        <v>0</v>
      </c>
      <c r="J615" s="137">
        <v>0</v>
      </c>
      <c r="K615" s="146">
        <v>0</v>
      </c>
      <c r="L615" s="137">
        <v>0</v>
      </c>
      <c r="M615" s="137">
        <v>0</v>
      </c>
      <c r="N615" s="139">
        <v>0</v>
      </c>
      <c r="O615" s="139">
        <v>0</v>
      </c>
      <c r="P615" s="139">
        <v>0</v>
      </c>
      <c r="Q615" s="160">
        <v>0</v>
      </c>
      <c r="R615" s="160">
        <v>0</v>
      </c>
      <c r="S615" s="125"/>
      <c r="T615" s="43"/>
    </row>
    <row r="616" spans="1:20" ht="48.75" customHeight="1" x14ac:dyDescent="0.2">
      <c r="A616" s="11" t="str">
        <f t="shared" si="14"/>
        <v/>
      </c>
      <c r="B616" s="11" t="s">
        <v>174</v>
      </c>
      <c r="C616" s="122"/>
      <c r="D616" s="135" t="s">
        <v>24</v>
      </c>
      <c r="E616" s="136">
        <v>0</v>
      </c>
      <c r="F616" s="136">
        <v>0</v>
      </c>
      <c r="G616" s="136">
        <v>0</v>
      </c>
      <c r="H616" s="136">
        <v>0</v>
      </c>
      <c r="I616" s="136">
        <v>0</v>
      </c>
      <c r="J616" s="137">
        <v>0</v>
      </c>
      <c r="K616" s="146">
        <v>0</v>
      </c>
      <c r="L616" s="137">
        <v>0</v>
      </c>
      <c r="M616" s="137">
        <v>0</v>
      </c>
      <c r="N616" s="139">
        <v>0</v>
      </c>
      <c r="O616" s="139">
        <v>0</v>
      </c>
      <c r="P616" s="139">
        <v>0</v>
      </c>
      <c r="Q616" s="160">
        <v>0</v>
      </c>
      <c r="R616" s="160">
        <v>0</v>
      </c>
      <c r="S616" s="125"/>
      <c r="T616" s="43"/>
    </row>
    <row r="617" spans="1:20" ht="48.75" customHeight="1" x14ac:dyDescent="0.2">
      <c r="A617" s="11" t="str">
        <f t="shared" si="14"/>
        <v/>
      </c>
      <c r="B617" s="11" t="s">
        <v>174</v>
      </c>
      <c r="C617" s="122"/>
      <c r="D617" s="135" t="s">
        <v>23</v>
      </c>
      <c r="E617" s="136">
        <v>0</v>
      </c>
      <c r="F617" s="136">
        <v>0</v>
      </c>
      <c r="G617" s="136">
        <v>0</v>
      </c>
      <c r="H617" s="136">
        <v>0</v>
      </c>
      <c r="I617" s="136">
        <v>0</v>
      </c>
      <c r="J617" s="137">
        <v>0</v>
      </c>
      <c r="K617" s="146">
        <v>0</v>
      </c>
      <c r="L617" s="137">
        <v>0</v>
      </c>
      <c r="M617" s="137">
        <v>0</v>
      </c>
      <c r="N617" s="139">
        <v>0</v>
      </c>
      <c r="O617" s="139">
        <v>0</v>
      </c>
      <c r="P617" s="139">
        <v>0</v>
      </c>
      <c r="Q617" s="160">
        <v>0</v>
      </c>
      <c r="R617" s="160">
        <v>0</v>
      </c>
      <c r="S617" s="125"/>
      <c r="T617" s="43"/>
    </row>
    <row r="618" spans="1:20" ht="48.75" customHeight="1" x14ac:dyDescent="0.2">
      <c r="A618" s="11" t="str">
        <f t="shared" si="14"/>
        <v/>
      </c>
      <c r="B618" s="11" t="s">
        <v>174</v>
      </c>
      <c r="C618" s="122"/>
      <c r="D618" s="135" t="s">
        <v>22</v>
      </c>
      <c r="E618" s="136">
        <v>0</v>
      </c>
      <c r="F618" s="136">
        <v>0</v>
      </c>
      <c r="G618" s="136">
        <v>0</v>
      </c>
      <c r="H618" s="136">
        <v>0</v>
      </c>
      <c r="I618" s="136">
        <v>0</v>
      </c>
      <c r="J618" s="137">
        <v>0</v>
      </c>
      <c r="K618" s="146">
        <v>0</v>
      </c>
      <c r="L618" s="137">
        <v>0</v>
      </c>
      <c r="M618" s="137">
        <v>0</v>
      </c>
      <c r="N618" s="139">
        <v>0</v>
      </c>
      <c r="O618" s="139">
        <v>0</v>
      </c>
      <c r="P618" s="139">
        <v>0</v>
      </c>
      <c r="Q618" s="160">
        <v>0</v>
      </c>
      <c r="R618" s="160">
        <v>0</v>
      </c>
      <c r="S618" s="125"/>
      <c r="T618" s="43"/>
    </row>
    <row r="619" spans="1:20" ht="48.75" customHeight="1" x14ac:dyDescent="0.2">
      <c r="A619" s="11" t="str">
        <f t="shared" si="14"/>
        <v/>
      </c>
      <c r="B619" s="11" t="s">
        <v>174</v>
      </c>
      <c r="C619" s="122"/>
      <c r="D619" s="135" t="s">
        <v>21</v>
      </c>
      <c r="E619" s="136">
        <v>0</v>
      </c>
      <c r="F619" s="136">
        <v>0</v>
      </c>
      <c r="G619" s="136">
        <v>0</v>
      </c>
      <c r="H619" s="136">
        <v>0</v>
      </c>
      <c r="I619" s="136">
        <v>0</v>
      </c>
      <c r="J619" s="137">
        <v>0</v>
      </c>
      <c r="K619" s="146">
        <v>0</v>
      </c>
      <c r="L619" s="137">
        <v>0</v>
      </c>
      <c r="M619" s="137">
        <v>0</v>
      </c>
      <c r="N619" s="139">
        <v>0</v>
      </c>
      <c r="O619" s="139">
        <v>0</v>
      </c>
      <c r="P619" s="139">
        <v>0</v>
      </c>
      <c r="Q619" s="160">
        <v>0</v>
      </c>
      <c r="R619" s="160">
        <v>0</v>
      </c>
      <c r="S619" s="125"/>
      <c r="T619" s="43"/>
    </row>
    <row r="620" spans="1:20" ht="48.75" customHeight="1" x14ac:dyDescent="0.2">
      <c r="A620" s="11" t="str">
        <f t="shared" si="14"/>
        <v/>
      </c>
      <c r="B620" s="11" t="s">
        <v>174</v>
      </c>
      <c r="C620" s="122"/>
      <c r="D620" s="135" t="s">
        <v>20</v>
      </c>
      <c r="E620" s="136">
        <v>0</v>
      </c>
      <c r="F620" s="136">
        <v>0</v>
      </c>
      <c r="G620" s="136">
        <v>0</v>
      </c>
      <c r="H620" s="136">
        <v>0</v>
      </c>
      <c r="I620" s="136">
        <v>0</v>
      </c>
      <c r="J620" s="137">
        <v>0</v>
      </c>
      <c r="K620" s="146">
        <v>0</v>
      </c>
      <c r="L620" s="137">
        <v>0</v>
      </c>
      <c r="M620" s="137">
        <v>0</v>
      </c>
      <c r="N620" s="139">
        <v>0</v>
      </c>
      <c r="O620" s="139">
        <v>0</v>
      </c>
      <c r="P620" s="139">
        <v>0</v>
      </c>
      <c r="Q620" s="160">
        <v>0</v>
      </c>
      <c r="R620" s="160">
        <v>0</v>
      </c>
      <c r="S620" s="125"/>
      <c r="T620" s="43"/>
    </row>
    <row r="621" spans="1:20" ht="48.75" customHeight="1" x14ac:dyDescent="0.2">
      <c r="A621" s="11" t="str">
        <f t="shared" si="14"/>
        <v/>
      </c>
      <c r="B621" s="11" t="s">
        <v>174</v>
      </c>
      <c r="C621" s="122"/>
      <c r="D621" s="135" t="s">
        <v>19</v>
      </c>
      <c r="E621" s="136">
        <v>0</v>
      </c>
      <c r="F621" s="136">
        <v>0</v>
      </c>
      <c r="G621" s="136">
        <v>0</v>
      </c>
      <c r="H621" s="136">
        <v>0</v>
      </c>
      <c r="I621" s="136">
        <v>0</v>
      </c>
      <c r="J621" s="137">
        <v>0</v>
      </c>
      <c r="K621" s="146">
        <v>0</v>
      </c>
      <c r="L621" s="137">
        <v>0</v>
      </c>
      <c r="M621" s="137">
        <v>0</v>
      </c>
      <c r="N621" s="139">
        <v>0</v>
      </c>
      <c r="O621" s="139">
        <v>0</v>
      </c>
      <c r="P621" s="139">
        <v>0</v>
      </c>
      <c r="Q621" s="160">
        <v>0</v>
      </c>
      <c r="R621" s="160">
        <v>0</v>
      </c>
      <c r="S621" s="125"/>
      <c r="T621" s="43"/>
    </row>
    <row r="622" spans="1:20" ht="48.75" customHeight="1" x14ac:dyDescent="0.2">
      <c r="A622" s="11" t="str">
        <f t="shared" si="14"/>
        <v/>
      </c>
      <c r="B622" s="11" t="s">
        <v>174</v>
      </c>
      <c r="C622" s="122"/>
      <c r="D622" s="135" t="s">
        <v>105</v>
      </c>
      <c r="E622" s="136">
        <v>0</v>
      </c>
      <c r="F622" s="136">
        <v>0</v>
      </c>
      <c r="G622" s="136">
        <v>0</v>
      </c>
      <c r="H622" s="136">
        <v>0</v>
      </c>
      <c r="I622" s="136">
        <v>0</v>
      </c>
      <c r="J622" s="137">
        <v>0</v>
      </c>
      <c r="K622" s="146">
        <v>0</v>
      </c>
      <c r="L622" s="137">
        <v>0</v>
      </c>
      <c r="M622" s="137">
        <v>0</v>
      </c>
      <c r="N622" s="139">
        <v>0</v>
      </c>
      <c r="O622" s="139">
        <v>0</v>
      </c>
      <c r="P622" s="139">
        <v>0</v>
      </c>
      <c r="Q622" s="160">
        <v>0</v>
      </c>
      <c r="R622" s="160">
        <v>0</v>
      </c>
      <c r="S622" s="125"/>
      <c r="T622" s="43"/>
    </row>
    <row r="623" spans="1:20" ht="48.75" customHeight="1" x14ac:dyDescent="0.2">
      <c r="A623" s="11" t="str">
        <f t="shared" si="14"/>
        <v/>
      </c>
      <c r="B623" s="11" t="s">
        <v>174</v>
      </c>
      <c r="C623" s="122"/>
      <c r="D623" s="135" t="s">
        <v>18</v>
      </c>
      <c r="E623" s="136">
        <v>0</v>
      </c>
      <c r="F623" s="136">
        <v>0</v>
      </c>
      <c r="G623" s="136">
        <v>0</v>
      </c>
      <c r="H623" s="136">
        <v>0</v>
      </c>
      <c r="I623" s="136">
        <v>0</v>
      </c>
      <c r="J623" s="137">
        <v>0</v>
      </c>
      <c r="K623" s="146">
        <v>0</v>
      </c>
      <c r="L623" s="137">
        <v>0</v>
      </c>
      <c r="M623" s="137">
        <v>0</v>
      </c>
      <c r="N623" s="138">
        <v>3.5</v>
      </c>
      <c r="O623" s="138">
        <v>0</v>
      </c>
      <c r="P623" s="138">
        <v>0</v>
      </c>
      <c r="Q623" s="160">
        <v>0</v>
      </c>
      <c r="R623" s="160">
        <v>0</v>
      </c>
      <c r="S623" s="124"/>
      <c r="T623" s="42"/>
    </row>
    <row r="624" spans="1:20" ht="48.75" customHeight="1" x14ac:dyDescent="0.2">
      <c r="A624" s="11" t="str">
        <f t="shared" si="14"/>
        <v/>
      </c>
      <c r="B624" s="11" t="s">
        <v>174</v>
      </c>
      <c r="C624" s="122"/>
      <c r="D624" s="135" t="s">
        <v>17</v>
      </c>
      <c r="E624" s="136">
        <v>0</v>
      </c>
      <c r="F624" s="136">
        <v>0</v>
      </c>
      <c r="G624" s="136">
        <v>0</v>
      </c>
      <c r="H624" s="136">
        <v>0</v>
      </c>
      <c r="I624" s="136">
        <v>0</v>
      </c>
      <c r="J624" s="137">
        <v>0</v>
      </c>
      <c r="K624" s="146">
        <v>0</v>
      </c>
      <c r="L624" s="137">
        <v>0</v>
      </c>
      <c r="M624" s="137">
        <v>0</v>
      </c>
      <c r="N624" s="139">
        <v>0</v>
      </c>
      <c r="O624" s="139">
        <v>0</v>
      </c>
      <c r="P624" s="139">
        <v>0</v>
      </c>
      <c r="Q624" s="160">
        <v>0</v>
      </c>
      <c r="R624" s="160">
        <v>0</v>
      </c>
      <c r="S624" s="125"/>
      <c r="T624" s="43"/>
    </row>
    <row r="625" spans="1:20" ht="48.75" customHeight="1" x14ac:dyDescent="0.2">
      <c r="A625" s="11" t="str">
        <f t="shared" si="14"/>
        <v/>
      </c>
      <c r="B625" s="11" t="s">
        <v>174</v>
      </c>
      <c r="C625" s="122"/>
      <c r="D625" s="135" t="s">
        <v>16</v>
      </c>
      <c r="E625" s="136">
        <v>0</v>
      </c>
      <c r="F625" s="136">
        <v>0</v>
      </c>
      <c r="G625" s="136">
        <v>0</v>
      </c>
      <c r="H625" s="136">
        <v>0</v>
      </c>
      <c r="I625" s="136">
        <v>0</v>
      </c>
      <c r="J625" s="137">
        <v>0</v>
      </c>
      <c r="K625" s="146">
        <v>0</v>
      </c>
      <c r="L625" s="137">
        <v>0</v>
      </c>
      <c r="M625" s="137">
        <v>0</v>
      </c>
      <c r="N625" s="139">
        <v>0</v>
      </c>
      <c r="O625" s="139">
        <v>0</v>
      </c>
      <c r="P625" s="139">
        <v>0</v>
      </c>
      <c r="Q625" s="160">
        <v>0</v>
      </c>
      <c r="R625" s="160">
        <v>0</v>
      </c>
      <c r="S625" s="125"/>
      <c r="T625" s="43"/>
    </row>
    <row r="626" spans="1:20" ht="48.75" customHeight="1" x14ac:dyDescent="0.2">
      <c r="A626" s="11" t="str">
        <f t="shared" si="14"/>
        <v/>
      </c>
      <c r="B626" s="11" t="s">
        <v>174</v>
      </c>
      <c r="C626" s="122"/>
      <c r="D626" s="135" t="s">
        <v>15</v>
      </c>
      <c r="E626" s="136">
        <v>0</v>
      </c>
      <c r="F626" s="136">
        <v>0</v>
      </c>
      <c r="G626" s="136">
        <v>0</v>
      </c>
      <c r="H626" s="136">
        <v>0</v>
      </c>
      <c r="I626" s="136">
        <v>0</v>
      </c>
      <c r="J626" s="137">
        <v>0</v>
      </c>
      <c r="K626" s="146">
        <v>0</v>
      </c>
      <c r="L626" s="137">
        <v>0</v>
      </c>
      <c r="M626" s="137">
        <v>0</v>
      </c>
      <c r="N626" s="139">
        <v>0</v>
      </c>
      <c r="O626" s="139">
        <v>0</v>
      </c>
      <c r="P626" s="139">
        <v>0</v>
      </c>
      <c r="Q626" s="160">
        <v>0</v>
      </c>
      <c r="R626" s="160">
        <v>0</v>
      </c>
      <c r="S626" s="125"/>
      <c r="T626" s="43"/>
    </row>
    <row r="627" spans="1:20" ht="48.75" customHeight="1" x14ac:dyDescent="0.2">
      <c r="A627" s="11" t="str">
        <f t="shared" si="14"/>
        <v/>
      </c>
      <c r="B627" s="11" t="s">
        <v>174</v>
      </c>
      <c r="C627" s="122"/>
      <c r="D627" s="135" t="s">
        <v>106</v>
      </c>
      <c r="E627" s="136">
        <v>0</v>
      </c>
      <c r="F627" s="136">
        <v>0</v>
      </c>
      <c r="G627" s="136">
        <v>0</v>
      </c>
      <c r="H627" s="136">
        <v>0</v>
      </c>
      <c r="I627" s="136">
        <v>0</v>
      </c>
      <c r="J627" s="137">
        <v>0</v>
      </c>
      <c r="K627" s="146">
        <v>0</v>
      </c>
      <c r="L627" s="137">
        <v>0</v>
      </c>
      <c r="M627" s="137">
        <v>0</v>
      </c>
      <c r="N627" s="139">
        <v>0</v>
      </c>
      <c r="O627" s="139">
        <v>0</v>
      </c>
      <c r="P627" s="139">
        <v>0</v>
      </c>
      <c r="Q627" s="160">
        <v>0</v>
      </c>
      <c r="R627" s="160">
        <v>0</v>
      </c>
      <c r="S627" s="125"/>
      <c r="T627" s="43"/>
    </row>
    <row r="628" spans="1:20" ht="48.75" customHeight="1" x14ac:dyDescent="0.2">
      <c r="A628" s="11" t="str">
        <f t="shared" si="14"/>
        <v/>
      </c>
      <c r="B628" s="11" t="s">
        <v>174</v>
      </c>
      <c r="C628" s="122"/>
      <c r="D628" s="135" t="s">
        <v>14</v>
      </c>
      <c r="E628" s="136">
        <v>0</v>
      </c>
      <c r="F628" s="136">
        <v>0</v>
      </c>
      <c r="G628" s="136">
        <v>0</v>
      </c>
      <c r="H628" s="136">
        <v>0</v>
      </c>
      <c r="I628" s="136">
        <v>0</v>
      </c>
      <c r="J628" s="137">
        <v>0</v>
      </c>
      <c r="K628" s="146">
        <v>0</v>
      </c>
      <c r="L628" s="137">
        <v>0</v>
      </c>
      <c r="M628" s="137">
        <v>0</v>
      </c>
      <c r="N628" s="139">
        <v>0</v>
      </c>
      <c r="O628" s="139">
        <v>0</v>
      </c>
      <c r="P628" s="139">
        <v>0</v>
      </c>
      <c r="Q628" s="160">
        <v>0</v>
      </c>
      <c r="R628" s="160">
        <v>0</v>
      </c>
      <c r="S628" s="125"/>
      <c r="T628" s="43"/>
    </row>
    <row r="629" spans="1:20" ht="48.75" customHeight="1" x14ac:dyDescent="0.2">
      <c r="A629" s="11" t="str">
        <f t="shared" si="14"/>
        <v/>
      </c>
      <c r="B629" s="11" t="s">
        <v>174</v>
      </c>
      <c r="C629" s="122"/>
      <c r="D629" s="135" t="s">
        <v>13</v>
      </c>
      <c r="E629" s="136">
        <v>0</v>
      </c>
      <c r="F629" s="136">
        <v>0</v>
      </c>
      <c r="G629" s="136">
        <v>0</v>
      </c>
      <c r="H629" s="136">
        <v>0</v>
      </c>
      <c r="I629" s="136">
        <v>0</v>
      </c>
      <c r="J629" s="137">
        <v>0</v>
      </c>
      <c r="K629" s="146">
        <v>0</v>
      </c>
      <c r="L629" s="137">
        <v>0</v>
      </c>
      <c r="M629" s="137">
        <v>0</v>
      </c>
      <c r="N629" s="139">
        <v>0</v>
      </c>
      <c r="O629" s="139">
        <v>0</v>
      </c>
      <c r="P629" s="139">
        <v>0</v>
      </c>
      <c r="Q629" s="160">
        <v>0</v>
      </c>
      <c r="R629" s="160">
        <v>0</v>
      </c>
      <c r="S629" s="125"/>
      <c r="T629" s="43"/>
    </row>
    <row r="630" spans="1:20" ht="48.75" customHeight="1" x14ac:dyDescent="0.2">
      <c r="A630" s="11" t="str">
        <f t="shared" si="14"/>
        <v/>
      </c>
      <c r="B630" s="11" t="s">
        <v>174</v>
      </c>
      <c r="C630" s="122"/>
      <c r="D630" s="135" t="s">
        <v>12</v>
      </c>
      <c r="E630" s="136">
        <v>0</v>
      </c>
      <c r="F630" s="136">
        <v>0</v>
      </c>
      <c r="G630" s="136">
        <v>0</v>
      </c>
      <c r="H630" s="136">
        <v>0</v>
      </c>
      <c r="I630" s="136">
        <v>0</v>
      </c>
      <c r="J630" s="137">
        <v>0</v>
      </c>
      <c r="K630" s="146">
        <v>0</v>
      </c>
      <c r="L630" s="137">
        <v>0</v>
      </c>
      <c r="M630" s="137">
        <v>0</v>
      </c>
      <c r="N630" s="139">
        <v>0</v>
      </c>
      <c r="O630" s="139">
        <v>0</v>
      </c>
      <c r="P630" s="139">
        <v>0</v>
      </c>
      <c r="Q630" s="160">
        <v>0</v>
      </c>
      <c r="R630" s="160">
        <v>0</v>
      </c>
      <c r="S630" s="125"/>
      <c r="T630" s="43"/>
    </row>
    <row r="631" spans="1:20" ht="48.75" customHeight="1" x14ac:dyDescent="0.2">
      <c r="A631" s="11" t="str">
        <f t="shared" si="14"/>
        <v/>
      </c>
      <c r="B631" s="11" t="s">
        <v>174</v>
      </c>
      <c r="C631" s="122"/>
      <c r="D631" s="135" t="s">
        <v>11</v>
      </c>
      <c r="E631" s="136">
        <v>0</v>
      </c>
      <c r="F631" s="136">
        <v>0</v>
      </c>
      <c r="G631" s="136">
        <v>0</v>
      </c>
      <c r="H631" s="136">
        <v>0</v>
      </c>
      <c r="I631" s="136">
        <v>0</v>
      </c>
      <c r="J631" s="137">
        <v>0</v>
      </c>
      <c r="K631" s="146">
        <v>0</v>
      </c>
      <c r="L631" s="137">
        <v>0</v>
      </c>
      <c r="M631" s="137">
        <v>0</v>
      </c>
      <c r="N631" s="139">
        <v>0</v>
      </c>
      <c r="O631" s="139">
        <v>0</v>
      </c>
      <c r="P631" s="139">
        <v>0</v>
      </c>
      <c r="Q631" s="160">
        <v>0</v>
      </c>
      <c r="R631" s="160">
        <v>0</v>
      </c>
      <c r="S631" s="125"/>
      <c r="T631" s="43"/>
    </row>
    <row r="632" spans="1:20" ht="48.75" customHeight="1" x14ac:dyDescent="0.2">
      <c r="A632" s="11" t="str">
        <f t="shared" si="14"/>
        <v/>
      </c>
      <c r="B632" s="11" t="s">
        <v>174</v>
      </c>
      <c r="C632" s="122"/>
      <c r="D632" s="135" t="s">
        <v>10</v>
      </c>
      <c r="E632" s="136">
        <v>0</v>
      </c>
      <c r="F632" s="136">
        <v>0</v>
      </c>
      <c r="G632" s="136">
        <v>0</v>
      </c>
      <c r="H632" s="136">
        <v>0</v>
      </c>
      <c r="I632" s="136">
        <v>0</v>
      </c>
      <c r="J632" s="137">
        <v>0</v>
      </c>
      <c r="K632" s="146">
        <v>0</v>
      </c>
      <c r="L632" s="137">
        <v>0</v>
      </c>
      <c r="M632" s="137">
        <v>0</v>
      </c>
      <c r="N632" s="139">
        <v>0</v>
      </c>
      <c r="O632" s="139">
        <v>0</v>
      </c>
      <c r="P632" s="139">
        <v>0</v>
      </c>
      <c r="Q632" s="160">
        <v>0</v>
      </c>
      <c r="R632" s="160">
        <v>0</v>
      </c>
      <c r="S632" s="125"/>
      <c r="T632" s="43"/>
    </row>
    <row r="633" spans="1:20" ht="48.75" customHeight="1" x14ac:dyDescent="0.2">
      <c r="A633" s="11" t="str">
        <f t="shared" si="14"/>
        <v/>
      </c>
      <c r="B633" s="11" t="s">
        <v>174</v>
      </c>
      <c r="C633" s="122"/>
      <c r="D633" s="135" t="s">
        <v>9</v>
      </c>
      <c r="E633" s="136">
        <v>0</v>
      </c>
      <c r="F633" s="136">
        <v>0</v>
      </c>
      <c r="G633" s="136">
        <v>0</v>
      </c>
      <c r="H633" s="136">
        <v>0</v>
      </c>
      <c r="I633" s="136">
        <v>0</v>
      </c>
      <c r="J633" s="137">
        <v>7.8E-2</v>
      </c>
      <c r="K633" s="146">
        <v>0</v>
      </c>
      <c r="L633" s="137">
        <v>0.88575999999999999</v>
      </c>
      <c r="M633" s="137">
        <v>1E-3</v>
      </c>
      <c r="N633" s="138">
        <v>0</v>
      </c>
      <c r="O633" s="138">
        <v>18.5</v>
      </c>
      <c r="P633" s="138">
        <v>0</v>
      </c>
      <c r="Q633" s="160">
        <v>0</v>
      </c>
      <c r="R633" s="160">
        <v>0</v>
      </c>
      <c r="S633" s="124"/>
      <c r="T633" s="42"/>
    </row>
    <row r="634" spans="1:20" ht="48.75" customHeight="1" x14ac:dyDescent="0.2">
      <c r="A634" s="11" t="str">
        <f t="shared" si="14"/>
        <v/>
      </c>
      <c r="B634" s="11" t="s">
        <v>174</v>
      </c>
      <c r="C634" s="122"/>
      <c r="D634" s="135" t="s">
        <v>8</v>
      </c>
      <c r="E634" s="136">
        <v>0</v>
      </c>
      <c r="F634" s="136">
        <v>0</v>
      </c>
      <c r="G634" s="136">
        <v>0</v>
      </c>
      <c r="H634" s="136">
        <v>0</v>
      </c>
      <c r="I634" s="136">
        <v>0</v>
      </c>
      <c r="J634" s="137">
        <v>0</v>
      </c>
      <c r="K634" s="146">
        <v>0</v>
      </c>
      <c r="L634" s="137">
        <v>0</v>
      </c>
      <c r="M634" s="137">
        <v>0</v>
      </c>
      <c r="N634" s="139">
        <v>0</v>
      </c>
      <c r="O634" s="139">
        <v>0</v>
      </c>
      <c r="P634" s="139">
        <v>0</v>
      </c>
      <c r="Q634" s="160">
        <v>0</v>
      </c>
      <c r="R634" s="160">
        <v>0</v>
      </c>
      <c r="S634" s="125"/>
      <c r="T634" s="43"/>
    </row>
    <row r="635" spans="1:20" ht="48.75" customHeight="1" x14ac:dyDescent="0.2">
      <c r="A635" s="11" t="str">
        <f t="shared" si="14"/>
        <v/>
      </c>
      <c r="B635" s="11" t="s">
        <v>174</v>
      </c>
      <c r="C635" s="122"/>
      <c r="D635" s="135" t="s">
        <v>7</v>
      </c>
      <c r="E635" s="136">
        <v>0</v>
      </c>
      <c r="F635" s="136">
        <v>0</v>
      </c>
      <c r="G635" s="136">
        <v>0</v>
      </c>
      <c r="H635" s="136">
        <v>0</v>
      </c>
      <c r="I635" s="136">
        <v>0</v>
      </c>
      <c r="J635" s="137">
        <v>0</v>
      </c>
      <c r="K635" s="146">
        <v>0</v>
      </c>
      <c r="L635" s="137">
        <v>0</v>
      </c>
      <c r="M635" s="137">
        <v>0</v>
      </c>
      <c r="N635" s="139">
        <v>0</v>
      </c>
      <c r="O635" s="139">
        <v>0</v>
      </c>
      <c r="P635" s="139">
        <v>0</v>
      </c>
      <c r="Q635" s="160">
        <v>0</v>
      </c>
      <c r="R635" s="160">
        <v>0</v>
      </c>
      <c r="S635" s="125"/>
      <c r="T635" s="43"/>
    </row>
    <row r="636" spans="1:20" ht="48.75" customHeight="1" x14ac:dyDescent="0.2">
      <c r="A636" s="11" t="str">
        <f t="shared" si="14"/>
        <v/>
      </c>
      <c r="B636" s="11" t="s">
        <v>174</v>
      </c>
      <c r="C636" s="122"/>
      <c r="D636" s="135" t="s">
        <v>6</v>
      </c>
      <c r="E636" s="136">
        <v>0</v>
      </c>
      <c r="F636" s="136">
        <v>0</v>
      </c>
      <c r="G636" s="136">
        <v>0</v>
      </c>
      <c r="H636" s="136">
        <v>0</v>
      </c>
      <c r="I636" s="136">
        <v>0</v>
      </c>
      <c r="J636" s="137">
        <v>0</v>
      </c>
      <c r="K636" s="146">
        <v>0</v>
      </c>
      <c r="L636" s="137">
        <v>0</v>
      </c>
      <c r="M636" s="137">
        <v>0</v>
      </c>
      <c r="N636" s="139">
        <v>0</v>
      </c>
      <c r="O636" s="139">
        <v>0</v>
      </c>
      <c r="P636" s="139">
        <v>0</v>
      </c>
      <c r="Q636" s="160">
        <v>0</v>
      </c>
      <c r="R636" s="160">
        <v>0</v>
      </c>
      <c r="S636" s="125"/>
      <c r="T636" s="43"/>
    </row>
    <row r="637" spans="1:20" ht="48.75" customHeight="1" x14ac:dyDescent="0.2">
      <c r="A637" s="11" t="str">
        <f t="shared" si="14"/>
        <v/>
      </c>
      <c r="B637" s="11" t="s">
        <v>174</v>
      </c>
      <c r="C637" s="122"/>
      <c r="D637" s="135" t="s">
        <v>5</v>
      </c>
      <c r="E637" s="136">
        <v>0</v>
      </c>
      <c r="F637" s="136">
        <v>0</v>
      </c>
      <c r="G637" s="136">
        <v>0</v>
      </c>
      <c r="H637" s="136">
        <v>0</v>
      </c>
      <c r="I637" s="136">
        <v>0</v>
      </c>
      <c r="J637" s="137">
        <v>0</v>
      </c>
      <c r="K637" s="146">
        <v>0</v>
      </c>
      <c r="L637" s="137">
        <v>0</v>
      </c>
      <c r="M637" s="137">
        <v>0</v>
      </c>
      <c r="N637" s="139">
        <v>0</v>
      </c>
      <c r="O637" s="139">
        <v>0.2</v>
      </c>
      <c r="P637" s="139">
        <v>0</v>
      </c>
      <c r="Q637" s="160">
        <v>0</v>
      </c>
      <c r="R637" s="160">
        <v>0</v>
      </c>
      <c r="S637" s="125"/>
      <c r="T637" s="43"/>
    </row>
    <row r="638" spans="1:20" ht="48.75" customHeight="1" x14ac:dyDescent="0.2">
      <c r="A638" s="11" t="str">
        <f t="shared" si="14"/>
        <v/>
      </c>
      <c r="B638" s="11" t="s">
        <v>174</v>
      </c>
      <c r="C638" s="122"/>
      <c r="D638" s="135" t="s">
        <v>4</v>
      </c>
      <c r="E638" s="136">
        <v>0</v>
      </c>
      <c r="F638" s="136">
        <v>0</v>
      </c>
      <c r="G638" s="136">
        <v>0</v>
      </c>
      <c r="H638" s="136">
        <v>0</v>
      </c>
      <c r="I638" s="136">
        <v>0</v>
      </c>
      <c r="J638" s="137">
        <v>0</v>
      </c>
      <c r="K638" s="146">
        <v>1E-4</v>
      </c>
      <c r="L638" s="137">
        <v>0</v>
      </c>
      <c r="M638" s="137">
        <v>1E-4</v>
      </c>
      <c r="N638" s="138">
        <v>0</v>
      </c>
      <c r="O638" s="138">
        <v>0</v>
      </c>
      <c r="P638" s="138">
        <v>0</v>
      </c>
      <c r="Q638" s="160">
        <v>0</v>
      </c>
      <c r="R638" s="160">
        <v>0</v>
      </c>
      <c r="S638" s="124"/>
      <c r="T638" s="42"/>
    </row>
    <row r="639" spans="1:20" ht="48.75" customHeight="1" x14ac:dyDescent="0.2">
      <c r="A639" s="11" t="str">
        <f t="shared" si="14"/>
        <v/>
      </c>
      <c r="B639" s="11" t="s">
        <v>174</v>
      </c>
      <c r="C639" s="122"/>
      <c r="D639" s="135" t="s">
        <v>3</v>
      </c>
      <c r="E639" s="136">
        <v>0</v>
      </c>
      <c r="F639" s="136">
        <v>0</v>
      </c>
      <c r="G639" s="136">
        <v>0</v>
      </c>
      <c r="H639" s="136">
        <v>0</v>
      </c>
      <c r="I639" s="136">
        <v>0</v>
      </c>
      <c r="J639" s="137">
        <v>0</v>
      </c>
      <c r="K639" s="146">
        <v>0</v>
      </c>
      <c r="L639" s="137">
        <v>0</v>
      </c>
      <c r="M639" s="137">
        <v>0</v>
      </c>
      <c r="N639" s="139">
        <v>0</v>
      </c>
      <c r="O639" s="139">
        <v>0</v>
      </c>
      <c r="P639" s="139">
        <v>0</v>
      </c>
      <c r="Q639" s="160">
        <v>0</v>
      </c>
      <c r="R639" s="160">
        <v>0</v>
      </c>
      <c r="S639" s="125"/>
      <c r="T639" s="43"/>
    </row>
    <row r="640" spans="1:20" ht="48.75" customHeight="1" thickBot="1" x14ac:dyDescent="0.25">
      <c r="A640" s="11" t="str">
        <f t="shared" si="14"/>
        <v/>
      </c>
      <c r="B640" s="11" t="s">
        <v>174</v>
      </c>
      <c r="C640" s="122"/>
      <c r="D640" s="162" t="s">
        <v>2</v>
      </c>
      <c r="E640" s="163">
        <v>0</v>
      </c>
      <c r="F640" s="163">
        <v>0</v>
      </c>
      <c r="G640" s="163">
        <v>0</v>
      </c>
      <c r="H640" s="163">
        <v>0</v>
      </c>
      <c r="I640" s="163">
        <v>0</v>
      </c>
      <c r="J640" s="164">
        <v>0</v>
      </c>
      <c r="K640" s="168">
        <v>0</v>
      </c>
      <c r="L640" s="164">
        <v>0</v>
      </c>
      <c r="M640" s="164">
        <v>0</v>
      </c>
      <c r="N640" s="169">
        <v>0</v>
      </c>
      <c r="O640" s="169">
        <v>0</v>
      </c>
      <c r="P640" s="169">
        <v>0</v>
      </c>
      <c r="Q640" s="160">
        <v>0</v>
      </c>
      <c r="R640" s="160">
        <v>0</v>
      </c>
      <c r="S640" s="125"/>
      <c r="T640" s="43"/>
    </row>
    <row r="641" spans="1:21" ht="48.75" customHeight="1" thickBot="1" x14ac:dyDescent="0.25">
      <c r="A641" s="11" t="str">
        <f t="shared" si="14"/>
        <v/>
      </c>
      <c r="C641" s="122"/>
      <c r="D641" s="166" t="s">
        <v>119</v>
      </c>
      <c r="E641" s="167">
        <f>SUM(E537:E640)</f>
        <v>0</v>
      </c>
      <c r="F641" s="167">
        <f t="shared" ref="F641:N641" si="15">SUM(F537:F640)</f>
        <v>4.0640000000000001</v>
      </c>
      <c r="G641" s="167">
        <f t="shared" si="15"/>
        <v>3.7499999999999999E-2</v>
      </c>
      <c r="H641" s="167">
        <f t="shared" si="15"/>
        <v>0.09</v>
      </c>
      <c r="I641" s="167">
        <f t="shared" si="15"/>
        <v>4.1520000000000001E-2</v>
      </c>
      <c r="J641" s="167">
        <f t="shared" si="15"/>
        <v>8.6499999999999994E-2</v>
      </c>
      <c r="K641" s="167">
        <f t="shared" si="15"/>
        <v>28.447389999999999</v>
      </c>
      <c r="L641" s="167">
        <f t="shared" si="15"/>
        <v>2.8628599999999995</v>
      </c>
      <c r="M641" s="167">
        <f t="shared" si="15"/>
        <v>0.36705999999999994</v>
      </c>
      <c r="N641" s="167">
        <f t="shared" si="15"/>
        <v>5.4</v>
      </c>
      <c r="O641" s="167">
        <f>SUM(O537:O640)</f>
        <v>86.8</v>
      </c>
      <c r="P641" s="167">
        <f>SUM(P537:P640)</f>
        <v>8</v>
      </c>
      <c r="Q641" s="167">
        <f>SUM(Q537:Q640)</f>
        <v>0</v>
      </c>
      <c r="R641" s="167">
        <f>SUM(R537:R640)</f>
        <v>9.3000000000000007</v>
      </c>
      <c r="S641" s="126"/>
      <c r="T641" s="44"/>
      <c r="U641" s="34"/>
    </row>
    <row r="642" spans="1:21" ht="51" customHeight="1" thickBot="1" x14ac:dyDescent="0.25">
      <c r="A642" s="11" t="str">
        <f t="shared" si="14"/>
        <v/>
      </c>
      <c r="B642" s="11" t="s">
        <v>175</v>
      </c>
      <c r="C642" s="122"/>
      <c r="D642" s="155" t="s">
        <v>120</v>
      </c>
      <c r="E642" s="156"/>
      <c r="F642" s="156"/>
      <c r="G642" s="156"/>
      <c r="H642" s="156"/>
      <c r="I642" s="156"/>
      <c r="J642" s="173"/>
      <c r="K642" s="174"/>
      <c r="L642" s="173"/>
      <c r="M642" s="173"/>
      <c r="N642" s="159"/>
      <c r="O642" s="159"/>
      <c r="P642" s="159"/>
      <c r="Q642" s="159"/>
      <c r="R642" s="159"/>
      <c r="S642" s="126"/>
      <c r="T642" s="44"/>
    </row>
    <row r="643" spans="1:21" ht="48.75" customHeight="1" x14ac:dyDescent="0.2">
      <c r="A643" s="11" t="str">
        <f t="shared" si="14"/>
        <v/>
      </c>
      <c r="B643" s="11" t="s">
        <v>175</v>
      </c>
      <c r="C643" s="122"/>
      <c r="D643" s="150" t="s">
        <v>100</v>
      </c>
      <c r="E643" s="151">
        <v>0</v>
      </c>
      <c r="F643" s="151">
        <v>1.5369999999999999</v>
      </c>
      <c r="G643" s="151">
        <v>0.49</v>
      </c>
      <c r="H643" s="151">
        <v>3.7618299999999998</v>
      </c>
      <c r="I643" s="151">
        <v>7.0000000000000001E-3</v>
      </c>
      <c r="J643" s="152">
        <v>6.4470000000000001</v>
      </c>
      <c r="K643" s="153">
        <v>8.4263600000000007</v>
      </c>
      <c r="L643" s="152">
        <v>2.8261999999999996</v>
      </c>
      <c r="M643" s="152">
        <v>6.0000000000000001E-3</v>
      </c>
      <c r="N643" s="160">
        <v>1</v>
      </c>
      <c r="O643" s="160">
        <v>2.6</v>
      </c>
      <c r="P643" s="160">
        <v>0.1</v>
      </c>
      <c r="Q643" s="160">
        <v>0.1</v>
      </c>
      <c r="R643" s="160">
        <v>0</v>
      </c>
      <c r="S643" s="124"/>
      <c r="T643" s="42"/>
    </row>
    <row r="644" spans="1:21" ht="48.75" customHeight="1" x14ac:dyDescent="0.2">
      <c r="A644" s="11" t="str">
        <f t="shared" si="14"/>
        <v/>
      </c>
      <c r="B644" s="11" t="s">
        <v>175</v>
      </c>
      <c r="C644" s="122"/>
      <c r="D644" s="135" t="s">
        <v>99</v>
      </c>
      <c r="E644" s="136">
        <v>0</v>
      </c>
      <c r="F644" s="136">
        <v>0</v>
      </c>
      <c r="G644" s="136">
        <v>0</v>
      </c>
      <c r="H644" s="136">
        <v>0</v>
      </c>
      <c r="I644" s="136">
        <v>0</v>
      </c>
      <c r="J644" s="137">
        <v>0</v>
      </c>
      <c r="K644" s="146">
        <v>1.1000000000000001E-3</v>
      </c>
      <c r="L644" s="137">
        <v>1E-3</v>
      </c>
      <c r="M644" s="137">
        <v>0</v>
      </c>
      <c r="N644" s="138">
        <v>0</v>
      </c>
      <c r="O644" s="138">
        <v>0</v>
      </c>
      <c r="P644" s="138">
        <v>0</v>
      </c>
      <c r="Q644" s="160">
        <v>4</v>
      </c>
      <c r="R644" s="160">
        <v>0</v>
      </c>
      <c r="S644" s="124"/>
      <c r="T644" s="42"/>
    </row>
    <row r="645" spans="1:21" ht="48.75" customHeight="1" x14ac:dyDescent="0.2">
      <c r="A645" s="11" t="str">
        <f t="shared" si="14"/>
        <v/>
      </c>
      <c r="B645" s="11" t="s">
        <v>175</v>
      </c>
      <c r="C645" s="122"/>
      <c r="D645" s="135" t="s">
        <v>98</v>
      </c>
      <c r="E645" s="136">
        <v>40.292999999999999</v>
      </c>
      <c r="F645" s="136">
        <v>0</v>
      </c>
      <c r="G645" s="136">
        <v>0</v>
      </c>
      <c r="H645" s="136">
        <v>0</v>
      </c>
      <c r="I645" s="136">
        <v>0</v>
      </c>
      <c r="J645" s="137">
        <v>22.021999999999998</v>
      </c>
      <c r="K645" s="146">
        <v>0</v>
      </c>
      <c r="L645" s="137">
        <v>0.28000000000000003</v>
      </c>
      <c r="M645" s="137">
        <v>0.114</v>
      </c>
      <c r="N645" s="138">
        <v>0.1</v>
      </c>
      <c r="O645" s="138">
        <v>0</v>
      </c>
      <c r="P645" s="138">
        <v>0</v>
      </c>
      <c r="Q645" s="160">
        <v>0</v>
      </c>
      <c r="R645" s="160">
        <v>0</v>
      </c>
      <c r="S645" s="124"/>
      <c r="T645" s="42"/>
    </row>
    <row r="646" spans="1:21" ht="48.75" customHeight="1" x14ac:dyDescent="0.2">
      <c r="A646" s="11" t="str">
        <f t="shared" si="14"/>
        <v/>
      </c>
      <c r="B646" s="11" t="s">
        <v>175</v>
      </c>
      <c r="C646" s="122"/>
      <c r="D646" s="135" t="s">
        <v>97</v>
      </c>
      <c r="E646" s="136">
        <v>0</v>
      </c>
      <c r="F646" s="136">
        <v>0</v>
      </c>
      <c r="G646" s="136">
        <v>1</v>
      </c>
      <c r="H646" s="136">
        <v>0</v>
      </c>
      <c r="I646" s="136">
        <v>0</v>
      </c>
      <c r="J646" s="137">
        <v>0</v>
      </c>
      <c r="K646" s="146">
        <v>0</v>
      </c>
      <c r="L646" s="137">
        <v>0</v>
      </c>
      <c r="M646" s="137">
        <v>0</v>
      </c>
      <c r="N646" s="139">
        <v>0</v>
      </c>
      <c r="O646" s="139">
        <v>0</v>
      </c>
      <c r="P646" s="139">
        <v>0</v>
      </c>
      <c r="Q646" s="160">
        <v>0</v>
      </c>
      <c r="R646" s="160">
        <v>0</v>
      </c>
      <c r="S646" s="125"/>
      <c r="T646" s="43"/>
    </row>
    <row r="647" spans="1:21" ht="48.75" customHeight="1" x14ac:dyDescent="0.2">
      <c r="A647" s="11" t="str">
        <f t="shared" si="14"/>
        <v/>
      </c>
      <c r="B647" s="11" t="s">
        <v>175</v>
      </c>
      <c r="C647" s="122"/>
      <c r="D647" s="135" t="s">
        <v>96</v>
      </c>
      <c r="E647" s="136">
        <v>0</v>
      </c>
      <c r="F647" s="136">
        <v>0</v>
      </c>
      <c r="G647" s="136">
        <v>0</v>
      </c>
      <c r="H647" s="136">
        <v>0</v>
      </c>
      <c r="I647" s="136">
        <v>0</v>
      </c>
      <c r="J647" s="137">
        <v>0</v>
      </c>
      <c r="K647" s="146">
        <v>0</v>
      </c>
      <c r="L647" s="137">
        <v>0</v>
      </c>
      <c r="M647" s="137">
        <v>0</v>
      </c>
      <c r="N647" s="139">
        <v>0</v>
      </c>
      <c r="O647" s="139">
        <v>0</v>
      </c>
      <c r="P647" s="139">
        <v>0</v>
      </c>
      <c r="Q647" s="160">
        <v>0</v>
      </c>
      <c r="R647" s="160">
        <v>0</v>
      </c>
      <c r="S647" s="125"/>
      <c r="T647" s="43"/>
    </row>
    <row r="648" spans="1:21" ht="48.75" customHeight="1" x14ac:dyDescent="0.2">
      <c r="A648" s="11" t="str">
        <f t="shared" ref="A648:A711" si="16">IF(OR(LEFT(C648,1)="Y", LEFT(C648,1)="A"),CONCATENATE(B648,"-",C648),"")</f>
        <v/>
      </c>
      <c r="B648" s="11" t="s">
        <v>175</v>
      </c>
      <c r="C648" s="122"/>
      <c r="D648" s="135" t="s">
        <v>95</v>
      </c>
      <c r="E648" s="136">
        <v>0</v>
      </c>
      <c r="F648" s="136">
        <v>0</v>
      </c>
      <c r="G648" s="136">
        <v>5.1219999999999999</v>
      </c>
      <c r="H648" s="136">
        <v>5.6000000000000001E-2</v>
      </c>
      <c r="I648" s="136">
        <v>0.38</v>
      </c>
      <c r="J648" s="137">
        <v>0.50000999999999995</v>
      </c>
      <c r="K648" s="146">
        <v>0</v>
      </c>
      <c r="L648" s="137">
        <v>0</v>
      </c>
      <c r="M648" s="137">
        <v>0.06</v>
      </c>
      <c r="N648" s="139">
        <v>0</v>
      </c>
      <c r="O648" s="139">
        <v>0.4</v>
      </c>
      <c r="P648" s="139">
        <v>0</v>
      </c>
      <c r="Q648" s="160">
        <v>0</v>
      </c>
      <c r="R648" s="160">
        <v>0</v>
      </c>
      <c r="S648" s="125"/>
      <c r="T648" s="43"/>
    </row>
    <row r="649" spans="1:21" ht="48.75" customHeight="1" x14ac:dyDescent="0.2">
      <c r="A649" s="11" t="str">
        <f t="shared" si="16"/>
        <v/>
      </c>
      <c r="B649" s="11" t="s">
        <v>175</v>
      </c>
      <c r="C649" s="122"/>
      <c r="D649" s="135" t="s">
        <v>94</v>
      </c>
      <c r="E649" s="136">
        <v>0</v>
      </c>
      <c r="F649" s="136">
        <v>0</v>
      </c>
      <c r="G649" s="136">
        <v>0</v>
      </c>
      <c r="H649" s="136">
        <v>0</v>
      </c>
      <c r="I649" s="136">
        <v>0</v>
      </c>
      <c r="J649" s="137">
        <v>0</v>
      </c>
      <c r="K649" s="146">
        <v>0</v>
      </c>
      <c r="L649" s="137">
        <v>0</v>
      </c>
      <c r="M649" s="137">
        <v>0</v>
      </c>
      <c r="N649" s="139">
        <v>0</v>
      </c>
      <c r="O649" s="139">
        <v>0</v>
      </c>
      <c r="P649" s="139">
        <v>0</v>
      </c>
      <c r="Q649" s="160">
        <v>0</v>
      </c>
      <c r="R649" s="160">
        <v>0</v>
      </c>
      <c r="S649" s="125"/>
      <c r="T649" s="43"/>
    </row>
    <row r="650" spans="1:21" ht="48.75" customHeight="1" x14ac:dyDescent="0.2">
      <c r="A650" s="11" t="str">
        <f t="shared" si="16"/>
        <v/>
      </c>
      <c r="B650" s="11" t="s">
        <v>175</v>
      </c>
      <c r="C650" s="122"/>
      <c r="D650" s="135" t="s">
        <v>93</v>
      </c>
      <c r="E650" s="136">
        <v>2.4E-2</v>
      </c>
      <c r="F650" s="136">
        <v>0</v>
      </c>
      <c r="G650" s="136">
        <v>1.8697600000000001</v>
      </c>
      <c r="H650" s="136">
        <v>3.0059999999999998</v>
      </c>
      <c r="I650" s="136">
        <v>1.474</v>
      </c>
      <c r="J650" s="137">
        <v>12.446999999999999</v>
      </c>
      <c r="K650" s="146">
        <v>0.46825</v>
      </c>
      <c r="L650" s="137">
        <v>8222.3359999999993</v>
      </c>
      <c r="M650" s="137">
        <v>48.265999999999998</v>
      </c>
      <c r="N650" s="138">
        <v>221.2</v>
      </c>
      <c r="O650" s="138">
        <v>117.9</v>
      </c>
      <c r="P650" s="138">
        <v>8.5</v>
      </c>
      <c r="Q650" s="160">
        <v>0</v>
      </c>
      <c r="R650" s="160">
        <v>0.2</v>
      </c>
      <c r="S650" s="124"/>
      <c r="T650" s="42"/>
    </row>
    <row r="651" spans="1:21" ht="48.75" customHeight="1" x14ac:dyDescent="0.2">
      <c r="A651" s="11" t="str">
        <f t="shared" si="16"/>
        <v/>
      </c>
      <c r="B651" s="11" t="s">
        <v>175</v>
      </c>
      <c r="C651" s="122"/>
      <c r="D651" s="135" t="s">
        <v>92</v>
      </c>
      <c r="E651" s="136">
        <v>0</v>
      </c>
      <c r="F651" s="136">
        <v>0.05</v>
      </c>
      <c r="G651" s="136">
        <v>0.18</v>
      </c>
      <c r="H651" s="136">
        <v>35229.60817</v>
      </c>
      <c r="I651" s="136">
        <v>1.5620000000000001</v>
      </c>
      <c r="J651" s="137">
        <v>0.95399999999999996</v>
      </c>
      <c r="K651" s="146">
        <v>4.1423999999999994</v>
      </c>
      <c r="L651" s="137">
        <v>6.2071999999999994</v>
      </c>
      <c r="M651" s="137">
        <v>2.7296</v>
      </c>
      <c r="N651" s="138">
        <v>2.4</v>
      </c>
      <c r="O651" s="138">
        <v>0.1</v>
      </c>
      <c r="P651" s="138">
        <v>0.7</v>
      </c>
      <c r="Q651" s="160">
        <v>0.2</v>
      </c>
      <c r="R651" s="160">
        <v>0.2</v>
      </c>
      <c r="S651" s="124"/>
      <c r="T651" s="42"/>
    </row>
    <row r="652" spans="1:21" ht="48.75" customHeight="1" x14ac:dyDescent="0.2">
      <c r="A652" s="11" t="str">
        <f t="shared" si="16"/>
        <v/>
      </c>
      <c r="B652" s="11" t="s">
        <v>175</v>
      </c>
      <c r="C652" s="122"/>
      <c r="D652" s="135" t="s">
        <v>91</v>
      </c>
      <c r="E652" s="136">
        <v>0</v>
      </c>
      <c r="F652" s="136">
        <v>0</v>
      </c>
      <c r="G652" s="136">
        <v>0</v>
      </c>
      <c r="H652" s="136">
        <v>0</v>
      </c>
      <c r="I652" s="136">
        <v>0</v>
      </c>
      <c r="J652" s="137">
        <v>0</v>
      </c>
      <c r="K652" s="146">
        <v>0</v>
      </c>
      <c r="L652" s="137">
        <v>0</v>
      </c>
      <c r="M652" s="137">
        <v>0</v>
      </c>
      <c r="N652" s="139">
        <v>0</v>
      </c>
      <c r="O652" s="139">
        <v>0</v>
      </c>
      <c r="P652" s="139">
        <v>0</v>
      </c>
      <c r="Q652" s="160">
        <v>0</v>
      </c>
      <c r="R652" s="160">
        <v>0</v>
      </c>
      <c r="S652" s="125"/>
      <c r="T652" s="43"/>
    </row>
    <row r="653" spans="1:21" ht="48.75" customHeight="1" x14ac:dyDescent="0.2">
      <c r="A653" s="11" t="str">
        <f t="shared" si="16"/>
        <v/>
      </c>
      <c r="B653" s="11" t="s">
        <v>175</v>
      </c>
      <c r="C653" s="122"/>
      <c r="D653" s="135" t="s">
        <v>90</v>
      </c>
      <c r="E653" s="136">
        <v>0</v>
      </c>
      <c r="F653" s="136">
        <v>0</v>
      </c>
      <c r="G653" s="136">
        <v>0</v>
      </c>
      <c r="H653" s="136">
        <v>0</v>
      </c>
      <c r="I653" s="136">
        <v>0</v>
      </c>
      <c r="J653" s="137">
        <v>0</v>
      </c>
      <c r="K653" s="146">
        <v>0</v>
      </c>
      <c r="L653" s="137">
        <v>0</v>
      </c>
      <c r="M653" s="137">
        <v>0</v>
      </c>
      <c r="N653" s="139">
        <v>0</v>
      </c>
      <c r="O653" s="139">
        <v>0</v>
      </c>
      <c r="P653" s="139">
        <v>0</v>
      </c>
      <c r="Q653" s="160">
        <v>0</v>
      </c>
      <c r="R653" s="160">
        <v>0</v>
      </c>
      <c r="S653" s="125"/>
      <c r="T653" s="43"/>
    </row>
    <row r="654" spans="1:21" ht="48.75" customHeight="1" x14ac:dyDescent="0.2">
      <c r="A654" s="11" t="str">
        <f t="shared" si="16"/>
        <v/>
      </c>
      <c r="B654" s="11" t="s">
        <v>175</v>
      </c>
      <c r="C654" s="122"/>
      <c r="D654" s="135" t="s">
        <v>89</v>
      </c>
      <c r="E654" s="136">
        <v>0</v>
      </c>
      <c r="F654" s="136">
        <v>0</v>
      </c>
      <c r="G654" s="136">
        <v>1.7270000000000001</v>
      </c>
      <c r="H654" s="136">
        <v>8.0000000000000002E-3</v>
      </c>
      <c r="I654" s="136">
        <v>2.2499999999999999E-2</v>
      </c>
      <c r="J654" s="137">
        <v>0.185</v>
      </c>
      <c r="K654" s="146">
        <v>2.5139999999999998</v>
      </c>
      <c r="L654" s="137">
        <v>0.05</v>
      </c>
      <c r="M654" s="137">
        <v>4.8500000000000001E-2</v>
      </c>
      <c r="N654" s="138">
        <v>0.2</v>
      </c>
      <c r="O654" s="138">
        <v>0.7</v>
      </c>
      <c r="P654" s="138">
        <v>0</v>
      </c>
      <c r="Q654" s="160">
        <v>0</v>
      </c>
      <c r="R654" s="160">
        <v>0.1</v>
      </c>
      <c r="S654" s="124"/>
      <c r="T654" s="42"/>
    </row>
    <row r="655" spans="1:21" ht="48.75" customHeight="1" x14ac:dyDescent="0.2">
      <c r="A655" s="11" t="str">
        <f t="shared" si="16"/>
        <v/>
      </c>
      <c r="B655" s="11" t="s">
        <v>175</v>
      </c>
      <c r="C655" s="122"/>
      <c r="D655" s="135" t="s">
        <v>88</v>
      </c>
      <c r="E655" s="136">
        <v>0</v>
      </c>
      <c r="F655" s="136">
        <v>4.9770000000000003</v>
      </c>
      <c r="G655" s="136">
        <v>5.7725</v>
      </c>
      <c r="H655" s="136">
        <v>0</v>
      </c>
      <c r="I655" s="136">
        <v>0</v>
      </c>
      <c r="J655" s="137">
        <v>1E-3</v>
      </c>
      <c r="K655" s="146">
        <v>0</v>
      </c>
      <c r="L655" s="137">
        <v>0</v>
      </c>
      <c r="M655" s="137">
        <v>0</v>
      </c>
      <c r="N655" s="138">
        <v>0.4</v>
      </c>
      <c r="O655" s="138">
        <v>0.4</v>
      </c>
      <c r="P655" s="138">
        <v>0</v>
      </c>
      <c r="Q655" s="160">
        <v>0</v>
      </c>
      <c r="R655" s="160">
        <v>0</v>
      </c>
      <c r="S655" s="124"/>
      <c r="T655" s="42"/>
    </row>
    <row r="656" spans="1:21" ht="48.75" customHeight="1" x14ac:dyDescent="0.2">
      <c r="A656" s="11" t="str">
        <f t="shared" si="16"/>
        <v/>
      </c>
      <c r="B656" s="11" t="s">
        <v>175</v>
      </c>
      <c r="C656" s="122"/>
      <c r="D656" s="135" t="s">
        <v>87</v>
      </c>
      <c r="E656" s="136">
        <v>0</v>
      </c>
      <c r="F656" s="136">
        <v>0</v>
      </c>
      <c r="G656" s="136">
        <v>0</v>
      </c>
      <c r="H656" s="136">
        <v>7.9000000000000001E-2</v>
      </c>
      <c r="I656" s="136">
        <v>5.0000000000000001E-3</v>
      </c>
      <c r="J656" s="137">
        <v>1E-3</v>
      </c>
      <c r="K656" s="146">
        <v>0</v>
      </c>
      <c r="L656" s="137">
        <v>1E-3</v>
      </c>
      <c r="M656" s="137">
        <v>0</v>
      </c>
      <c r="N656" s="139">
        <v>0</v>
      </c>
      <c r="O656" s="139">
        <v>0</v>
      </c>
      <c r="P656" s="139">
        <v>0</v>
      </c>
      <c r="Q656" s="160">
        <v>0</v>
      </c>
      <c r="R656" s="160">
        <v>0</v>
      </c>
      <c r="S656" s="125"/>
      <c r="T656" s="43"/>
    </row>
    <row r="657" spans="1:20" ht="48.75" customHeight="1" x14ac:dyDescent="0.2">
      <c r="A657" s="11" t="str">
        <f t="shared" si="16"/>
        <v/>
      </c>
      <c r="B657" s="11" t="s">
        <v>175</v>
      </c>
      <c r="C657" s="122"/>
      <c r="D657" s="135" t="s">
        <v>86</v>
      </c>
      <c r="E657" s="136">
        <v>0</v>
      </c>
      <c r="F657" s="136">
        <v>0</v>
      </c>
      <c r="G657" s="136">
        <v>0</v>
      </c>
      <c r="H657" s="136">
        <v>0</v>
      </c>
      <c r="I657" s="136">
        <v>0</v>
      </c>
      <c r="J657" s="137">
        <v>0</v>
      </c>
      <c r="K657" s="146">
        <v>0</v>
      </c>
      <c r="L657" s="137">
        <v>0</v>
      </c>
      <c r="M657" s="137">
        <v>0</v>
      </c>
      <c r="N657" s="139">
        <v>0</v>
      </c>
      <c r="O657" s="139">
        <v>0</v>
      </c>
      <c r="P657" s="139">
        <v>0</v>
      </c>
      <c r="Q657" s="160">
        <v>0</v>
      </c>
      <c r="R657" s="160">
        <v>0</v>
      </c>
      <c r="S657" s="125"/>
      <c r="T657" s="43"/>
    </row>
    <row r="658" spans="1:20" ht="48.75" customHeight="1" x14ac:dyDescent="0.2">
      <c r="A658" s="11" t="str">
        <f t="shared" si="16"/>
        <v/>
      </c>
      <c r="B658" s="11" t="s">
        <v>175</v>
      </c>
      <c r="C658" s="122"/>
      <c r="D658" s="135" t="s">
        <v>85</v>
      </c>
      <c r="E658" s="136">
        <v>0</v>
      </c>
      <c r="F658" s="136">
        <v>0</v>
      </c>
      <c r="G658" s="136">
        <v>0</v>
      </c>
      <c r="H658" s="136">
        <v>0</v>
      </c>
      <c r="I658" s="136">
        <v>0</v>
      </c>
      <c r="J658" s="137">
        <v>5.0000000000000001E-3</v>
      </c>
      <c r="K658" s="146">
        <v>0</v>
      </c>
      <c r="L658" s="137">
        <v>0</v>
      </c>
      <c r="M658" s="137">
        <v>0</v>
      </c>
      <c r="N658" s="139">
        <v>0</v>
      </c>
      <c r="O658" s="139">
        <v>0</v>
      </c>
      <c r="P658" s="139">
        <v>0</v>
      </c>
      <c r="Q658" s="160">
        <v>0</v>
      </c>
      <c r="R658" s="160">
        <v>0</v>
      </c>
      <c r="S658" s="125"/>
      <c r="T658" s="43"/>
    </row>
    <row r="659" spans="1:20" ht="48.75" customHeight="1" x14ac:dyDescent="0.2">
      <c r="A659" s="11" t="str">
        <f t="shared" si="16"/>
        <v/>
      </c>
      <c r="B659" s="11" t="s">
        <v>175</v>
      </c>
      <c r="C659" s="122"/>
      <c r="D659" s="135" t="s">
        <v>84</v>
      </c>
      <c r="E659" s="136">
        <v>0</v>
      </c>
      <c r="F659" s="136">
        <v>0</v>
      </c>
      <c r="G659" s="136">
        <v>0</v>
      </c>
      <c r="H659" s="136">
        <v>0</v>
      </c>
      <c r="I659" s="136">
        <v>0</v>
      </c>
      <c r="J659" s="137">
        <v>0</v>
      </c>
      <c r="K659" s="146">
        <v>0.36</v>
      </c>
      <c r="L659" s="137">
        <v>0</v>
      </c>
      <c r="M659" s="137">
        <v>1E-3</v>
      </c>
      <c r="N659" s="138">
        <v>0</v>
      </c>
      <c r="O659" s="138">
        <v>0</v>
      </c>
      <c r="P659" s="138">
        <v>0</v>
      </c>
      <c r="Q659" s="160">
        <v>0</v>
      </c>
      <c r="R659" s="160">
        <v>0</v>
      </c>
      <c r="S659" s="124"/>
      <c r="T659" s="42"/>
    </row>
    <row r="660" spans="1:20" ht="48.75" customHeight="1" x14ac:dyDescent="0.2">
      <c r="A660" s="11" t="str">
        <f t="shared" si="16"/>
        <v/>
      </c>
      <c r="B660" s="11" t="s">
        <v>175</v>
      </c>
      <c r="C660" s="122"/>
      <c r="D660" s="135" t="s">
        <v>83</v>
      </c>
      <c r="E660" s="136">
        <v>0</v>
      </c>
      <c r="F660" s="136">
        <v>0.8</v>
      </c>
      <c r="G660" s="136">
        <v>0</v>
      </c>
      <c r="H660" s="136">
        <v>1E-3</v>
      </c>
      <c r="I660" s="136">
        <v>0.01</v>
      </c>
      <c r="J660" s="137">
        <v>0.114</v>
      </c>
      <c r="K660" s="146">
        <v>2E-3</v>
      </c>
      <c r="L660" s="137">
        <v>0</v>
      </c>
      <c r="M660" s="137">
        <v>1E-3</v>
      </c>
      <c r="N660" s="138">
        <v>0</v>
      </c>
      <c r="O660" s="138">
        <v>0.8</v>
      </c>
      <c r="P660" s="138">
        <v>0</v>
      </c>
      <c r="Q660" s="160">
        <v>0.5</v>
      </c>
      <c r="R660" s="160">
        <v>0.2</v>
      </c>
      <c r="S660" s="124"/>
      <c r="T660" s="42"/>
    </row>
    <row r="661" spans="1:20" ht="48.75" customHeight="1" x14ac:dyDescent="0.2">
      <c r="A661" s="11" t="str">
        <f t="shared" si="16"/>
        <v/>
      </c>
      <c r="B661" s="11" t="s">
        <v>175</v>
      </c>
      <c r="C661" s="122"/>
      <c r="D661" s="135" t="s">
        <v>82</v>
      </c>
      <c r="E661" s="136">
        <v>0</v>
      </c>
      <c r="F661" s="136">
        <v>0</v>
      </c>
      <c r="G661" s="136">
        <v>0</v>
      </c>
      <c r="H661" s="136">
        <v>0</v>
      </c>
      <c r="I661" s="136">
        <v>0</v>
      </c>
      <c r="J661" s="137">
        <v>0</v>
      </c>
      <c r="K661" s="146">
        <v>0</v>
      </c>
      <c r="L661" s="137">
        <v>172.45</v>
      </c>
      <c r="M661" s="137">
        <v>0</v>
      </c>
      <c r="N661" s="138">
        <v>0.2</v>
      </c>
      <c r="O661" s="138">
        <v>0</v>
      </c>
      <c r="P661" s="138">
        <v>0</v>
      </c>
      <c r="Q661" s="160">
        <v>0</v>
      </c>
      <c r="R661" s="160">
        <v>0</v>
      </c>
      <c r="S661" s="124"/>
      <c r="T661" s="42"/>
    </row>
    <row r="662" spans="1:20" ht="48.75" customHeight="1" x14ac:dyDescent="0.2">
      <c r="A662" s="11" t="str">
        <f t="shared" si="16"/>
        <v/>
      </c>
      <c r="B662" s="11" t="s">
        <v>175</v>
      </c>
      <c r="C662" s="122"/>
      <c r="D662" s="135" t="s">
        <v>81</v>
      </c>
      <c r="E662" s="136">
        <v>0</v>
      </c>
      <c r="F662" s="136">
        <v>0</v>
      </c>
      <c r="G662" s="136">
        <v>0</v>
      </c>
      <c r="H662" s="136">
        <v>0</v>
      </c>
      <c r="I662" s="136">
        <v>0</v>
      </c>
      <c r="J662" s="137">
        <v>0</v>
      </c>
      <c r="K662" s="146">
        <v>0</v>
      </c>
      <c r="L662" s="137">
        <v>0</v>
      </c>
      <c r="M662" s="137">
        <v>0</v>
      </c>
      <c r="N662" s="139">
        <v>0</v>
      </c>
      <c r="O662" s="139">
        <v>0</v>
      </c>
      <c r="P662" s="139">
        <v>0</v>
      </c>
      <c r="Q662" s="160">
        <v>0</v>
      </c>
      <c r="R662" s="160">
        <v>0</v>
      </c>
      <c r="S662" s="125"/>
      <c r="T662" s="43"/>
    </row>
    <row r="663" spans="1:20" ht="48.75" customHeight="1" x14ac:dyDescent="0.2">
      <c r="A663" s="11" t="str">
        <f t="shared" si="16"/>
        <v/>
      </c>
      <c r="B663" s="11" t="s">
        <v>175</v>
      </c>
      <c r="C663" s="122"/>
      <c r="D663" s="135" t="s">
        <v>80</v>
      </c>
      <c r="E663" s="136">
        <v>0</v>
      </c>
      <c r="F663" s="136">
        <v>0</v>
      </c>
      <c r="G663" s="136">
        <v>0</v>
      </c>
      <c r="H663" s="136">
        <v>0</v>
      </c>
      <c r="I663" s="136">
        <v>0</v>
      </c>
      <c r="J663" s="137">
        <v>0</v>
      </c>
      <c r="K663" s="146">
        <v>0</v>
      </c>
      <c r="L663" s="137">
        <v>0</v>
      </c>
      <c r="M663" s="137">
        <v>0</v>
      </c>
      <c r="N663" s="138">
        <v>0.8</v>
      </c>
      <c r="O663" s="138">
        <v>0</v>
      </c>
      <c r="P663" s="138">
        <v>0</v>
      </c>
      <c r="Q663" s="160">
        <v>0</v>
      </c>
      <c r="R663" s="160">
        <v>0</v>
      </c>
      <c r="S663" s="124"/>
      <c r="T663" s="42"/>
    </row>
    <row r="664" spans="1:20" ht="48.75" customHeight="1" x14ac:dyDescent="0.2">
      <c r="A664" s="11" t="str">
        <f t="shared" si="16"/>
        <v/>
      </c>
      <c r="B664" s="11" t="s">
        <v>175</v>
      </c>
      <c r="C664" s="122"/>
      <c r="D664" s="135" t="s">
        <v>79</v>
      </c>
      <c r="E664" s="136">
        <v>0</v>
      </c>
      <c r="F664" s="136">
        <v>0</v>
      </c>
      <c r="G664" s="136">
        <v>0</v>
      </c>
      <c r="H664" s="136">
        <v>0</v>
      </c>
      <c r="I664" s="136">
        <v>0</v>
      </c>
      <c r="J664" s="137">
        <v>0.35699999999999998</v>
      </c>
      <c r="K664" s="146">
        <v>2.6629999999999998</v>
      </c>
      <c r="L664" s="137">
        <v>608</v>
      </c>
      <c r="M664" s="137">
        <v>14.247999999999999</v>
      </c>
      <c r="N664" s="138">
        <v>65.5</v>
      </c>
      <c r="O664" s="138">
        <v>25.3</v>
      </c>
      <c r="P664" s="138">
        <v>0</v>
      </c>
      <c r="Q664" s="160">
        <v>6.7</v>
      </c>
      <c r="R664" s="160">
        <v>0</v>
      </c>
      <c r="S664" s="124"/>
      <c r="T664" s="42"/>
    </row>
    <row r="665" spans="1:20" ht="48.75" customHeight="1" x14ac:dyDescent="0.2">
      <c r="A665" s="11" t="str">
        <f t="shared" si="16"/>
        <v/>
      </c>
      <c r="B665" s="11" t="s">
        <v>175</v>
      </c>
      <c r="C665" s="122"/>
      <c r="D665" s="135" t="s">
        <v>78</v>
      </c>
      <c r="E665" s="136">
        <v>0</v>
      </c>
      <c r="F665" s="136">
        <v>0</v>
      </c>
      <c r="G665" s="136">
        <v>0</v>
      </c>
      <c r="H665" s="136">
        <v>0</v>
      </c>
      <c r="I665" s="136">
        <v>0</v>
      </c>
      <c r="J665" s="137">
        <v>0</v>
      </c>
      <c r="K665" s="146">
        <v>0</v>
      </c>
      <c r="L665" s="137">
        <v>0</v>
      </c>
      <c r="M665" s="137">
        <v>0</v>
      </c>
      <c r="N665" s="139">
        <v>0</v>
      </c>
      <c r="O665" s="139">
        <v>0</v>
      </c>
      <c r="P665" s="139">
        <v>0</v>
      </c>
      <c r="Q665" s="160">
        <v>0</v>
      </c>
      <c r="R665" s="160">
        <v>0</v>
      </c>
      <c r="S665" s="125"/>
      <c r="T665" s="43"/>
    </row>
    <row r="666" spans="1:20" ht="48.75" customHeight="1" x14ac:dyDescent="0.2">
      <c r="A666" s="11" t="str">
        <f t="shared" si="16"/>
        <v/>
      </c>
      <c r="B666" s="11" t="s">
        <v>175</v>
      </c>
      <c r="C666" s="122"/>
      <c r="D666" s="135" t="s">
        <v>77</v>
      </c>
      <c r="E666" s="136">
        <v>0</v>
      </c>
      <c r="F666" s="136">
        <v>0</v>
      </c>
      <c r="G666" s="136">
        <v>0</v>
      </c>
      <c r="H666" s="136">
        <v>0</v>
      </c>
      <c r="I666" s="136">
        <v>0</v>
      </c>
      <c r="J666" s="137">
        <v>0</v>
      </c>
      <c r="K666" s="146">
        <v>0</v>
      </c>
      <c r="L666" s="137">
        <v>0</v>
      </c>
      <c r="M666" s="137">
        <v>0</v>
      </c>
      <c r="N666" s="139">
        <v>0</v>
      </c>
      <c r="O666" s="139">
        <v>0</v>
      </c>
      <c r="P666" s="139">
        <v>0</v>
      </c>
      <c r="Q666" s="160">
        <v>0</v>
      </c>
      <c r="R666" s="160">
        <v>0</v>
      </c>
      <c r="S666" s="125"/>
      <c r="T666" s="43"/>
    </row>
    <row r="667" spans="1:20" ht="48.75" customHeight="1" x14ac:dyDescent="0.2">
      <c r="A667" s="11" t="str">
        <f t="shared" si="16"/>
        <v/>
      </c>
      <c r="B667" s="11" t="s">
        <v>175</v>
      </c>
      <c r="C667" s="122"/>
      <c r="D667" s="135" t="s">
        <v>76</v>
      </c>
      <c r="E667" s="136">
        <v>0</v>
      </c>
      <c r="F667" s="136">
        <v>0</v>
      </c>
      <c r="G667" s="136">
        <v>0</v>
      </c>
      <c r="H667" s="136">
        <v>0</v>
      </c>
      <c r="I667" s="136">
        <v>0</v>
      </c>
      <c r="J667" s="137">
        <v>0</v>
      </c>
      <c r="K667" s="146">
        <v>0</v>
      </c>
      <c r="L667" s="137">
        <v>0</v>
      </c>
      <c r="M667" s="137">
        <v>0</v>
      </c>
      <c r="N667" s="139">
        <v>0</v>
      </c>
      <c r="O667" s="139">
        <v>0</v>
      </c>
      <c r="P667" s="139">
        <v>0</v>
      </c>
      <c r="Q667" s="160">
        <v>0</v>
      </c>
      <c r="R667" s="160">
        <v>0</v>
      </c>
      <c r="S667" s="125"/>
      <c r="T667" s="43"/>
    </row>
    <row r="668" spans="1:20" ht="48.75" customHeight="1" x14ac:dyDescent="0.2">
      <c r="A668" s="11" t="str">
        <f t="shared" si="16"/>
        <v/>
      </c>
      <c r="B668" s="11" t="s">
        <v>175</v>
      </c>
      <c r="C668" s="122"/>
      <c r="D668" s="135" t="s">
        <v>75</v>
      </c>
      <c r="E668" s="136">
        <v>0</v>
      </c>
      <c r="F668" s="136">
        <v>0</v>
      </c>
      <c r="G668" s="136">
        <v>0</v>
      </c>
      <c r="H668" s="136">
        <v>0</v>
      </c>
      <c r="I668" s="136">
        <v>0</v>
      </c>
      <c r="J668" s="137">
        <v>0</v>
      </c>
      <c r="K668" s="146">
        <v>0</v>
      </c>
      <c r="L668" s="137">
        <v>0</v>
      </c>
      <c r="M668" s="137">
        <v>0</v>
      </c>
      <c r="N668" s="139">
        <v>0</v>
      </c>
      <c r="O668" s="139">
        <v>0</v>
      </c>
      <c r="P668" s="139">
        <v>0</v>
      </c>
      <c r="Q668" s="160">
        <v>0</v>
      </c>
      <c r="R668" s="160">
        <v>0</v>
      </c>
      <c r="S668" s="125"/>
      <c r="T668" s="43"/>
    </row>
    <row r="669" spans="1:20" ht="48.75" customHeight="1" x14ac:dyDescent="0.2">
      <c r="A669" s="11" t="str">
        <f t="shared" si="16"/>
        <v/>
      </c>
      <c r="B669" s="11" t="s">
        <v>175</v>
      </c>
      <c r="C669" s="122"/>
      <c r="D669" s="135" t="s">
        <v>74</v>
      </c>
      <c r="E669" s="136">
        <v>0</v>
      </c>
      <c r="F669" s="136">
        <v>0</v>
      </c>
      <c r="G669" s="136">
        <v>0</v>
      </c>
      <c r="H669" s="136">
        <v>0</v>
      </c>
      <c r="I669" s="136">
        <v>0</v>
      </c>
      <c r="J669" s="137">
        <v>0</v>
      </c>
      <c r="K669" s="146">
        <v>0</v>
      </c>
      <c r="L669" s="137">
        <v>0</v>
      </c>
      <c r="M669" s="137">
        <v>0</v>
      </c>
      <c r="N669" s="139">
        <v>0</v>
      </c>
      <c r="O669" s="139">
        <v>0</v>
      </c>
      <c r="P669" s="139">
        <v>0</v>
      </c>
      <c r="Q669" s="160">
        <v>0</v>
      </c>
      <c r="R669" s="160">
        <v>0</v>
      </c>
      <c r="S669" s="125"/>
      <c r="T669" s="43"/>
    </row>
    <row r="670" spans="1:20" ht="48.75" customHeight="1" x14ac:dyDescent="0.2">
      <c r="A670" s="11" t="str">
        <f t="shared" si="16"/>
        <v/>
      </c>
      <c r="B670" s="11" t="s">
        <v>175</v>
      </c>
      <c r="C670" s="122"/>
      <c r="D670" s="135" t="s">
        <v>73</v>
      </c>
      <c r="E670" s="136">
        <v>0</v>
      </c>
      <c r="F670" s="136">
        <v>0</v>
      </c>
      <c r="G670" s="136">
        <v>0</v>
      </c>
      <c r="H670" s="136">
        <v>0</v>
      </c>
      <c r="I670" s="136">
        <v>0</v>
      </c>
      <c r="J670" s="137">
        <v>0</v>
      </c>
      <c r="K670" s="146">
        <v>0</v>
      </c>
      <c r="L670" s="137">
        <v>0</v>
      </c>
      <c r="M670" s="137">
        <v>0</v>
      </c>
      <c r="N670" s="139">
        <v>0</v>
      </c>
      <c r="O670" s="139">
        <v>0</v>
      </c>
      <c r="P670" s="139">
        <v>0</v>
      </c>
      <c r="Q670" s="160">
        <v>0</v>
      </c>
      <c r="R670" s="160">
        <v>0</v>
      </c>
      <c r="S670" s="125"/>
      <c r="T670" s="43"/>
    </row>
    <row r="671" spans="1:20" ht="48.75" customHeight="1" x14ac:dyDescent="0.2">
      <c r="A671" s="11" t="str">
        <f t="shared" si="16"/>
        <v/>
      </c>
      <c r="B671" s="11" t="s">
        <v>175</v>
      </c>
      <c r="C671" s="122"/>
      <c r="D671" s="135" t="s">
        <v>72</v>
      </c>
      <c r="E671" s="136">
        <v>0</v>
      </c>
      <c r="F671" s="136">
        <v>0.28705000000000003</v>
      </c>
      <c r="G671" s="136">
        <v>1.7000000000000001E-2</v>
      </c>
      <c r="H671" s="136">
        <v>5.4999999999999997E-3</v>
      </c>
      <c r="I671" s="136">
        <v>0.51249999999999996</v>
      </c>
      <c r="J671" s="137">
        <v>2E-3</v>
      </c>
      <c r="K671" s="146">
        <v>7.9200000000000007E-2</v>
      </c>
      <c r="L671" s="137">
        <v>0.22775000000000001</v>
      </c>
      <c r="M671" s="137">
        <v>2.8750000000000001E-2</v>
      </c>
      <c r="N671" s="138">
        <v>0.1</v>
      </c>
      <c r="O671" s="138">
        <v>7.4</v>
      </c>
      <c r="P671" s="138">
        <v>4.2</v>
      </c>
      <c r="Q671" s="160">
        <v>6.8</v>
      </c>
      <c r="R671" s="160">
        <v>11</v>
      </c>
      <c r="S671" s="124"/>
      <c r="T671" s="42"/>
    </row>
    <row r="672" spans="1:20" ht="48.75" customHeight="1" x14ac:dyDescent="0.2">
      <c r="A672" s="11" t="str">
        <f t="shared" si="16"/>
        <v/>
      </c>
      <c r="B672" s="11" t="s">
        <v>175</v>
      </c>
      <c r="C672" s="122"/>
      <c r="D672" s="135" t="s">
        <v>71</v>
      </c>
      <c r="E672" s="136">
        <v>0</v>
      </c>
      <c r="F672" s="136">
        <v>0</v>
      </c>
      <c r="G672" s="136">
        <v>0</v>
      </c>
      <c r="H672" s="136">
        <v>0</v>
      </c>
      <c r="I672" s="136">
        <v>0</v>
      </c>
      <c r="J672" s="137">
        <v>0</v>
      </c>
      <c r="K672" s="146">
        <v>0</v>
      </c>
      <c r="L672" s="137">
        <v>0</v>
      </c>
      <c r="M672" s="137">
        <v>0</v>
      </c>
      <c r="N672" s="139">
        <v>0</v>
      </c>
      <c r="O672" s="139">
        <v>0</v>
      </c>
      <c r="P672" s="139">
        <v>0</v>
      </c>
      <c r="Q672" s="160">
        <v>0</v>
      </c>
      <c r="R672" s="160">
        <v>0</v>
      </c>
      <c r="S672" s="125"/>
      <c r="T672" s="43"/>
    </row>
    <row r="673" spans="1:20" ht="48.75" customHeight="1" x14ac:dyDescent="0.2">
      <c r="A673" s="11" t="str">
        <f t="shared" si="16"/>
        <v/>
      </c>
      <c r="B673" s="11" t="s">
        <v>175</v>
      </c>
      <c r="C673" s="122"/>
      <c r="D673" s="135" t="s">
        <v>70</v>
      </c>
      <c r="E673" s="136">
        <v>0</v>
      </c>
      <c r="F673" s="136">
        <v>0</v>
      </c>
      <c r="G673" s="136">
        <v>0.72299999999999998</v>
      </c>
      <c r="H673" s="136">
        <v>0.39300000000000002</v>
      </c>
      <c r="I673" s="136">
        <v>0</v>
      </c>
      <c r="J673" s="137">
        <v>0.61709999999999998</v>
      </c>
      <c r="K673" s="146">
        <v>2.01E-2</v>
      </c>
      <c r="L673" s="137">
        <v>1389.0361</v>
      </c>
      <c r="M673" s="137">
        <v>1.9450000000000001</v>
      </c>
      <c r="N673" s="138">
        <v>4.2</v>
      </c>
      <c r="O673" s="138">
        <v>0</v>
      </c>
      <c r="P673" s="138">
        <v>1.2</v>
      </c>
      <c r="Q673" s="160">
        <v>0</v>
      </c>
      <c r="R673" s="160">
        <v>0</v>
      </c>
      <c r="S673" s="124"/>
      <c r="T673" s="42"/>
    </row>
    <row r="674" spans="1:20" ht="48.75" customHeight="1" x14ac:dyDescent="0.2">
      <c r="A674" s="11" t="str">
        <f t="shared" si="16"/>
        <v/>
      </c>
      <c r="B674" s="11" t="s">
        <v>175</v>
      </c>
      <c r="C674" s="122"/>
      <c r="D674" s="135" t="s">
        <v>69</v>
      </c>
      <c r="E674" s="136">
        <v>0</v>
      </c>
      <c r="F674" s="136">
        <v>0</v>
      </c>
      <c r="G674" s="136">
        <v>0</v>
      </c>
      <c r="H674" s="136">
        <v>0</v>
      </c>
      <c r="I674" s="136">
        <v>0</v>
      </c>
      <c r="J674" s="137">
        <v>0</v>
      </c>
      <c r="K674" s="146">
        <v>0</v>
      </c>
      <c r="L674" s="137">
        <v>0</v>
      </c>
      <c r="M674" s="137">
        <v>0</v>
      </c>
      <c r="N674" s="139">
        <v>0</v>
      </c>
      <c r="O674" s="139">
        <v>0</v>
      </c>
      <c r="P674" s="139">
        <v>0</v>
      </c>
      <c r="Q674" s="160">
        <v>0</v>
      </c>
      <c r="R674" s="160">
        <v>0</v>
      </c>
      <c r="S674" s="125"/>
      <c r="T674" s="43"/>
    </row>
    <row r="675" spans="1:20" ht="48.75" customHeight="1" x14ac:dyDescent="0.2">
      <c r="A675" s="11" t="str">
        <f t="shared" si="16"/>
        <v/>
      </c>
      <c r="B675" s="11" t="s">
        <v>175</v>
      </c>
      <c r="C675" s="122"/>
      <c r="D675" s="135" t="s">
        <v>68</v>
      </c>
      <c r="E675" s="136">
        <v>0</v>
      </c>
      <c r="F675" s="136">
        <v>0</v>
      </c>
      <c r="G675" s="136">
        <v>0</v>
      </c>
      <c r="H675" s="136">
        <v>0</v>
      </c>
      <c r="I675" s="136">
        <v>0</v>
      </c>
      <c r="J675" s="137">
        <v>0</v>
      </c>
      <c r="K675" s="146">
        <v>0</v>
      </c>
      <c r="L675" s="137">
        <v>0</v>
      </c>
      <c r="M675" s="137">
        <v>0</v>
      </c>
      <c r="N675" s="139">
        <v>0</v>
      </c>
      <c r="O675" s="139">
        <v>0</v>
      </c>
      <c r="P675" s="139">
        <v>0</v>
      </c>
      <c r="Q675" s="160">
        <v>0</v>
      </c>
      <c r="R675" s="160">
        <v>0</v>
      </c>
      <c r="S675" s="125"/>
      <c r="T675" s="43"/>
    </row>
    <row r="676" spans="1:20" ht="48.75" customHeight="1" x14ac:dyDescent="0.2">
      <c r="A676" s="11" t="str">
        <f t="shared" si="16"/>
        <v/>
      </c>
      <c r="B676" s="11" t="s">
        <v>175</v>
      </c>
      <c r="C676" s="122"/>
      <c r="D676" s="135" t="s">
        <v>67</v>
      </c>
      <c r="E676" s="136">
        <v>0.67200000000000004</v>
      </c>
      <c r="F676" s="136">
        <v>0.34399999999999997</v>
      </c>
      <c r="G676" s="136">
        <v>0</v>
      </c>
      <c r="H676" s="136">
        <v>0</v>
      </c>
      <c r="I676" s="136">
        <v>0</v>
      </c>
      <c r="J676" s="137">
        <v>0</v>
      </c>
      <c r="K676" s="146">
        <v>0</v>
      </c>
      <c r="L676" s="137">
        <v>0</v>
      </c>
      <c r="M676" s="137">
        <v>0</v>
      </c>
      <c r="N676" s="139">
        <v>0</v>
      </c>
      <c r="O676" s="139">
        <v>0</v>
      </c>
      <c r="P676" s="139">
        <v>0</v>
      </c>
      <c r="Q676" s="160">
        <v>0</v>
      </c>
      <c r="R676" s="160">
        <v>0</v>
      </c>
      <c r="S676" s="125"/>
      <c r="T676" s="43"/>
    </row>
    <row r="677" spans="1:20" ht="48.75" customHeight="1" x14ac:dyDescent="0.2">
      <c r="A677" s="11" t="str">
        <f t="shared" si="16"/>
        <v/>
      </c>
      <c r="B677" s="11" t="s">
        <v>175</v>
      </c>
      <c r="C677" s="122"/>
      <c r="D677" s="135" t="s">
        <v>66</v>
      </c>
      <c r="E677" s="136">
        <v>0.28799999999999998</v>
      </c>
      <c r="F677" s="136">
        <v>0.10199999999999999</v>
      </c>
      <c r="G677" s="136">
        <v>0</v>
      </c>
      <c r="H677" s="136">
        <v>0</v>
      </c>
      <c r="I677" s="136">
        <v>0</v>
      </c>
      <c r="J677" s="137">
        <v>0</v>
      </c>
      <c r="K677" s="146">
        <v>0</v>
      </c>
      <c r="L677" s="137">
        <v>0</v>
      </c>
      <c r="M677" s="137">
        <v>0</v>
      </c>
      <c r="N677" s="139">
        <v>0</v>
      </c>
      <c r="O677" s="139">
        <v>0</v>
      </c>
      <c r="P677" s="139">
        <v>0</v>
      </c>
      <c r="Q677" s="160">
        <v>0</v>
      </c>
      <c r="R677" s="160">
        <v>0</v>
      </c>
      <c r="S677" s="125"/>
      <c r="T677" s="43"/>
    </row>
    <row r="678" spans="1:20" ht="48.75" customHeight="1" x14ac:dyDescent="0.2">
      <c r="A678" s="11" t="str">
        <f t="shared" si="16"/>
        <v/>
      </c>
      <c r="B678" s="11" t="s">
        <v>175</v>
      </c>
      <c r="C678" s="122"/>
      <c r="D678" s="135" t="s">
        <v>65</v>
      </c>
      <c r="E678" s="136">
        <v>0</v>
      </c>
      <c r="F678" s="136">
        <v>0</v>
      </c>
      <c r="G678" s="136">
        <v>0</v>
      </c>
      <c r="H678" s="136">
        <v>306.654</v>
      </c>
      <c r="I678" s="136">
        <v>379.83</v>
      </c>
      <c r="J678" s="137">
        <v>3.0000000000000001E-3</v>
      </c>
      <c r="K678" s="146">
        <v>0</v>
      </c>
      <c r="L678" s="137">
        <v>0</v>
      </c>
      <c r="M678" s="137">
        <v>0</v>
      </c>
      <c r="N678" s="139">
        <v>0</v>
      </c>
      <c r="O678" s="139">
        <v>0</v>
      </c>
      <c r="P678" s="139">
        <v>0</v>
      </c>
      <c r="Q678" s="160">
        <v>0</v>
      </c>
      <c r="R678" s="160">
        <v>0</v>
      </c>
      <c r="S678" s="125"/>
      <c r="T678" s="43"/>
    </row>
    <row r="679" spans="1:20" ht="48.75" customHeight="1" x14ac:dyDescent="0.2">
      <c r="A679" s="11" t="str">
        <f t="shared" si="16"/>
        <v/>
      </c>
      <c r="B679" s="11" t="s">
        <v>175</v>
      </c>
      <c r="C679" s="122"/>
      <c r="D679" s="135" t="s">
        <v>64</v>
      </c>
      <c r="E679" s="136">
        <v>0</v>
      </c>
      <c r="F679" s="136">
        <v>0</v>
      </c>
      <c r="G679" s="136">
        <v>0</v>
      </c>
      <c r="H679" s="136">
        <v>0</v>
      </c>
      <c r="I679" s="136">
        <v>0</v>
      </c>
      <c r="J679" s="137">
        <v>0</v>
      </c>
      <c r="K679" s="146">
        <v>0</v>
      </c>
      <c r="L679" s="137">
        <v>0</v>
      </c>
      <c r="M679" s="137">
        <v>0</v>
      </c>
      <c r="N679" s="138">
        <v>6.2</v>
      </c>
      <c r="O679" s="138">
        <v>0</v>
      </c>
      <c r="P679" s="138">
        <v>0</v>
      </c>
      <c r="Q679" s="160">
        <v>0</v>
      </c>
      <c r="R679" s="160">
        <v>0</v>
      </c>
      <c r="S679" s="124"/>
      <c r="T679" s="42"/>
    </row>
    <row r="680" spans="1:20" ht="48.75" customHeight="1" x14ac:dyDescent="0.2">
      <c r="A680" s="11" t="str">
        <f t="shared" si="16"/>
        <v/>
      </c>
      <c r="B680" s="11" t="s">
        <v>175</v>
      </c>
      <c r="C680" s="122"/>
      <c r="D680" s="135" t="s">
        <v>63</v>
      </c>
      <c r="E680" s="136">
        <v>0</v>
      </c>
      <c r="F680" s="136">
        <v>0</v>
      </c>
      <c r="G680" s="136">
        <v>0</v>
      </c>
      <c r="H680" s="136">
        <v>0</v>
      </c>
      <c r="I680" s="136">
        <v>0</v>
      </c>
      <c r="J680" s="137">
        <v>0</v>
      </c>
      <c r="K680" s="146">
        <v>0</v>
      </c>
      <c r="L680" s="137">
        <v>0</v>
      </c>
      <c r="M680" s="137">
        <v>0</v>
      </c>
      <c r="N680" s="139">
        <v>0</v>
      </c>
      <c r="O680" s="139">
        <v>0</v>
      </c>
      <c r="P680" s="139">
        <v>0</v>
      </c>
      <c r="Q680" s="160">
        <v>0</v>
      </c>
      <c r="R680" s="160">
        <v>0</v>
      </c>
      <c r="S680" s="125"/>
      <c r="T680" s="43"/>
    </row>
    <row r="681" spans="1:20" ht="48.75" customHeight="1" x14ac:dyDescent="0.2">
      <c r="A681" s="11" t="str">
        <f t="shared" si="16"/>
        <v/>
      </c>
      <c r="B681" s="11" t="s">
        <v>175</v>
      </c>
      <c r="C681" s="122"/>
      <c r="D681" s="135" t="s">
        <v>62</v>
      </c>
      <c r="E681" s="136">
        <v>0</v>
      </c>
      <c r="F681" s="136">
        <v>0</v>
      </c>
      <c r="G681" s="136">
        <v>0</v>
      </c>
      <c r="H681" s="136">
        <v>0</v>
      </c>
      <c r="I681" s="136">
        <v>0</v>
      </c>
      <c r="J681" s="137">
        <v>0</v>
      </c>
      <c r="K681" s="146">
        <v>7.04</v>
      </c>
      <c r="L681" s="137">
        <v>0</v>
      </c>
      <c r="M681" s="137">
        <v>0</v>
      </c>
      <c r="N681" s="139">
        <v>0</v>
      </c>
      <c r="O681" s="139">
        <v>0</v>
      </c>
      <c r="P681" s="139">
        <v>0</v>
      </c>
      <c r="Q681" s="160">
        <v>0</v>
      </c>
      <c r="R681" s="160">
        <v>0</v>
      </c>
      <c r="S681" s="125"/>
      <c r="T681" s="43"/>
    </row>
    <row r="682" spans="1:20" ht="48.75" customHeight="1" x14ac:dyDescent="0.2">
      <c r="A682" s="11" t="str">
        <f t="shared" si="16"/>
        <v/>
      </c>
      <c r="B682" s="11" t="s">
        <v>175</v>
      </c>
      <c r="C682" s="122"/>
      <c r="D682" s="135" t="s">
        <v>61</v>
      </c>
      <c r="E682" s="136">
        <v>0</v>
      </c>
      <c r="F682" s="136">
        <v>0</v>
      </c>
      <c r="G682" s="136">
        <v>0</v>
      </c>
      <c r="H682" s="136">
        <v>0.01</v>
      </c>
      <c r="I682" s="136">
        <v>0</v>
      </c>
      <c r="J682" s="137">
        <v>0</v>
      </c>
      <c r="K682" s="146">
        <v>0</v>
      </c>
      <c r="L682" s="137">
        <v>0</v>
      </c>
      <c r="M682" s="137">
        <v>0</v>
      </c>
      <c r="N682" s="139">
        <v>0</v>
      </c>
      <c r="O682" s="139">
        <v>0</v>
      </c>
      <c r="P682" s="139">
        <v>0</v>
      </c>
      <c r="Q682" s="160">
        <v>0</v>
      </c>
      <c r="R682" s="160">
        <v>0</v>
      </c>
      <c r="S682" s="125"/>
      <c r="T682" s="43"/>
    </row>
    <row r="683" spans="1:20" ht="48.75" customHeight="1" x14ac:dyDescent="0.2">
      <c r="A683" s="11" t="str">
        <f t="shared" si="16"/>
        <v/>
      </c>
      <c r="B683" s="11" t="s">
        <v>175</v>
      </c>
      <c r="C683" s="122"/>
      <c r="D683" s="135" t="s">
        <v>60</v>
      </c>
      <c r="E683" s="136">
        <v>0</v>
      </c>
      <c r="F683" s="136">
        <v>0</v>
      </c>
      <c r="G683" s="136">
        <v>0</v>
      </c>
      <c r="H683" s="136">
        <v>0</v>
      </c>
      <c r="I683" s="136">
        <v>0</v>
      </c>
      <c r="J683" s="137">
        <v>0</v>
      </c>
      <c r="K683" s="146">
        <v>0</v>
      </c>
      <c r="L683" s="137">
        <v>0</v>
      </c>
      <c r="M683" s="137">
        <v>0</v>
      </c>
      <c r="N683" s="139">
        <v>0</v>
      </c>
      <c r="O683" s="139">
        <v>0</v>
      </c>
      <c r="P683" s="139">
        <v>0</v>
      </c>
      <c r="Q683" s="160">
        <v>0</v>
      </c>
      <c r="R683" s="160">
        <v>0</v>
      </c>
      <c r="S683" s="125"/>
      <c r="T683" s="43"/>
    </row>
    <row r="684" spans="1:20" ht="48.75" customHeight="1" x14ac:dyDescent="0.2">
      <c r="A684" s="11" t="str">
        <f t="shared" si="16"/>
        <v/>
      </c>
      <c r="B684" s="11" t="s">
        <v>175</v>
      </c>
      <c r="C684" s="122"/>
      <c r="D684" s="135" t="s">
        <v>59</v>
      </c>
      <c r="E684" s="136">
        <v>0</v>
      </c>
      <c r="F684" s="136">
        <v>0</v>
      </c>
      <c r="G684" s="136">
        <v>0</v>
      </c>
      <c r="H684" s="136">
        <v>0</v>
      </c>
      <c r="I684" s="136">
        <v>0</v>
      </c>
      <c r="J684" s="137">
        <v>0</v>
      </c>
      <c r="K684" s="146">
        <v>0</v>
      </c>
      <c r="L684" s="137">
        <v>0</v>
      </c>
      <c r="M684" s="137">
        <v>0</v>
      </c>
      <c r="N684" s="139">
        <v>0</v>
      </c>
      <c r="O684" s="139">
        <v>0</v>
      </c>
      <c r="P684" s="139">
        <v>0</v>
      </c>
      <c r="Q684" s="160">
        <v>17.7</v>
      </c>
      <c r="R684" s="160">
        <v>0</v>
      </c>
      <c r="S684" s="125"/>
      <c r="T684" s="43"/>
    </row>
    <row r="685" spans="1:20" ht="48.75" customHeight="1" x14ac:dyDescent="0.2">
      <c r="A685" s="11" t="str">
        <f t="shared" si="16"/>
        <v/>
      </c>
      <c r="B685" s="11" t="s">
        <v>175</v>
      </c>
      <c r="C685" s="122"/>
      <c r="D685" s="135" t="s">
        <v>58</v>
      </c>
      <c r="E685" s="136">
        <v>0</v>
      </c>
      <c r="F685" s="136">
        <v>0</v>
      </c>
      <c r="G685" s="136">
        <v>0</v>
      </c>
      <c r="H685" s="136">
        <v>0</v>
      </c>
      <c r="I685" s="136">
        <v>0</v>
      </c>
      <c r="J685" s="137">
        <v>0</v>
      </c>
      <c r="K685" s="146">
        <v>0</v>
      </c>
      <c r="L685" s="137">
        <v>0</v>
      </c>
      <c r="M685" s="137">
        <v>0</v>
      </c>
      <c r="N685" s="139">
        <v>0</v>
      </c>
      <c r="O685" s="139">
        <v>0</v>
      </c>
      <c r="P685" s="139">
        <v>0</v>
      </c>
      <c r="Q685" s="160">
        <v>0</v>
      </c>
      <c r="R685" s="160">
        <v>0</v>
      </c>
      <c r="S685" s="125"/>
      <c r="T685" s="43"/>
    </row>
    <row r="686" spans="1:20" ht="48.75" customHeight="1" x14ac:dyDescent="0.2">
      <c r="A686" s="11" t="str">
        <f t="shared" si="16"/>
        <v/>
      </c>
      <c r="B686" s="11" t="s">
        <v>175</v>
      </c>
      <c r="C686" s="122"/>
      <c r="D686" s="135" t="s">
        <v>57</v>
      </c>
      <c r="E686" s="136">
        <v>0</v>
      </c>
      <c r="F686" s="136">
        <v>5.1749999999999998</v>
      </c>
      <c r="G686" s="136">
        <v>2.5135000000000001</v>
      </c>
      <c r="H686" s="136">
        <v>0</v>
      </c>
      <c r="I686" s="136">
        <v>0</v>
      </c>
      <c r="J686" s="137">
        <v>0</v>
      </c>
      <c r="K686" s="146">
        <v>0</v>
      </c>
      <c r="L686" s="137">
        <v>0</v>
      </c>
      <c r="M686" s="137">
        <v>0</v>
      </c>
      <c r="N686" s="139">
        <v>0</v>
      </c>
      <c r="O686" s="139">
        <v>0</v>
      </c>
      <c r="P686" s="139">
        <v>0</v>
      </c>
      <c r="Q686" s="160">
        <v>0</v>
      </c>
      <c r="R686" s="160">
        <v>0</v>
      </c>
      <c r="S686" s="125"/>
      <c r="T686" s="43"/>
    </row>
    <row r="687" spans="1:20" ht="48.75" customHeight="1" x14ac:dyDescent="0.2">
      <c r="A687" s="11" t="str">
        <f t="shared" si="16"/>
        <v/>
      </c>
      <c r="B687" s="11" t="s">
        <v>175</v>
      </c>
      <c r="C687" s="122"/>
      <c r="D687" s="135" t="s">
        <v>56</v>
      </c>
      <c r="E687" s="136">
        <v>0</v>
      </c>
      <c r="F687" s="136">
        <v>0</v>
      </c>
      <c r="G687" s="136">
        <v>0</v>
      </c>
      <c r="H687" s="136">
        <v>0</v>
      </c>
      <c r="I687" s="136">
        <v>0</v>
      </c>
      <c r="J687" s="137">
        <v>0</v>
      </c>
      <c r="K687" s="146">
        <v>0</v>
      </c>
      <c r="L687" s="137">
        <v>0</v>
      </c>
      <c r="M687" s="137">
        <v>0</v>
      </c>
      <c r="N687" s="138">
        <v>0</v>
      </c>
      <c r="O687" s="138">
        <v>0</v>
      </c>
      <c r="P687" s="138">
        <v>0</v>
      </c>
      <c r="Q687" s="160">
        <v>0</v>
      </c>
      <c r="R687" s="160">
        <v>0</v>
      </c>
      <c r="S687" s="124"/>
      <c r="T687" s="42"/>
    </row>
    <row r="688" spans="1:20" ht="48.75" customHeight="1" x14ac:dyDescent="0.2">
      <c r="A688" s="11" t="str">
        <f t="shared" si="16"/>
        <v/>
      </c>
      <c r="B688" s="11" t="s">
        <v>175</v>
      </c>
      <c r="C688" s="122"/>
      <c r="D688" s="135" t="s">
        <v>103</v>
      </c>
      <c r="E688" s="136">
        <v>0</v>
      </c>
      <c r="F688" s="136">
        <v>0</v>
      </c>
      <c r="G688" s="136">
        <v>0</v>
      </c>
      <c r="H688" s="136">
        <v>0</v>
      </c>
      <c r="I688" s="136">
        <v>0.03</v>
      </c>
      <c r="J688" s="137">
        <v>0</v>
      </c>
      <c r="K688" s="146">
        <v>1E-3</v>
      </c>
      <c r="L688" s="137">
        <v>88.281000000000006</v>
      </c>
      <c r="M688" s="137">
        <v>3.74</v>
      </c>
      <c r="N688" s="138">
        <v>0.2</v>
      </c>
      <c r="O688" s="138">
        <v>0</v>
      </c>
      <c r="P688" s="138">
        <v>0</v>
      </c>
      <c r="Q688" s="160">
        <v>0</v>
      </c>
      <c r="R688" s="160">
        <v>0.3</v>
      </c>
      <c r="S688" s="124"/>
      <c r="T688" s="42"/>
    </row>
    <row r="689" spans="1:20" ht="48.75" customHeight="1" x14ac:dyDescent="0.2">
      <c r="A689" s="11" t="str">
        <f t="shared" si="16"/>
        <v/>
      </c>
      <c r="B689" s="11" t="s">
        <v>175</v>
      </c>
      <c r="C689" s="122"/>
      <c r="D689" s="135" t="s">
        <v>55</v>
      </c>
      <c r="E689" s="136">
        <v>0</v>
      </c>
      <c r="F689" s="136">
        <v>0</v>
      </c>
      <c r="G689" s="136">
        <v>0</v>
      </c>
      <c r="H689" s="136">
        <v>0</v>
      </c>
      <c r="I689" s="136">
        <v>0</v>
      </c>
      <c r="J689" s="137">
        <v>0</v>
      </c>
      <c r="K689" s="146">
        <v>0.20799999999999999</v>
      </c>
      <c r="L689" s="137">
        <v>1376.6</v>
      </c>
      <c r="M689" s="137">
        <v>7.4130000000000003</v>
      </c>
      <c r="N689" s="138">
        <v>10.8</v>
      </c>
      <c r="O689" s="138">
        <v>12.3</v>
      </c>
      <c r="P689" s="138">
        <v>0</v>
      </c>
      <c r="Q689" s="160">
        <v>0</v>
      </c>
      <c r="R689" s="160">
        <v>0</v>
      </c>
      <c r="S689" s="124"/>
      <c r="T689" s="42"/>
    </row>
    <row r="690" spans="1:20" ht="48.75" customHeight="1" x14ac:dyDescent="0.2">
      <c r="A690" s="11" t="str">
        <f t="shared" si="16"/>
        <v/>
      </c>
      <c r="B690" s="11" t="s">
        <v>175</v>
      </c>
      <c r="C690" s="122"/>
      <c r="D690" s="135" t="s">
        <v>54</v>
      </c>
      <c r="E690" s="136">
        <v>0</v>
      </c>
      <c r="F690" s="136">
        <v>0</v>
      </c>
      <c r="G690" s="136">
        <v>0</v>
      </c>
      <c r="H690" s="136">
        <v>0</v>
      </c>
      <c r="I690" s="136">
        <v>0</v>
      </c>
      <c r="J690" s="137">
        <v>0</v>
      </c>
      <c r="K690" s="146">
        <v>0</v>
      </c>
      <c r="L690" s="137">
        <v>0</v>
      </c>
      <c r="M690" s="137">
        <v>0</v>
      </c>
      <c r="N690" s="139">
        <v>0</v>
      </c>
      <c r="O690" s="139">
        <v>0</v>
      </c>
      <c r="P690" s="139">
        <v>0</v>
      </c>
      <c r="Q690" s="160">
        <v>0</v>
      </c>
      <c r="R690" s="160">
        <v>0</v>
      </c>
      <c r="S690" s="125"/>
      <c r="T690" s="43"/>
    </row>
    <row r="691" spans="1:20" ht="48.75" customHeight="1" x14ac:dyDescent="0.2">
      <c r="A691" s="11" t="str">
        <f t="shared" si="16"/>
        <v/>
      </c>
      <c r="B691" s="11" t="s">
        <v>175</v>
      </c>
      <c r="C691" s="122"/>
      <c r="D691" s="135" t="s">
        <v>53</v>
      </c>
      <c r="E691" s="136">
        <v>0</v>
      </c>
      <c r="F691" s="136">
        <v>0</v>
      </c>
      <c r="G691" s="136">
        <v>0</v>
      </c>
      <c r="H691" s="136">
        <v>0</v>
      </c>
      <c r="I691" s="136">
        <v>0</v>
      </c>
      <c r="J691" s="137">
        <v>0</v>
      </c>
      <c r="K691" s="146">
        <v>0</v>
      </c>
      <c r="L691" s="137">
        <v>0</v>
      </c>
      <c r="M691" s="137">
        <v>0</v>
      </c>
      <c r="N691" s="139">
        <v>0</v>
      </c>
      <c r="O691" s="139">
        <v>0</v>
      </c>
      <c r="P691" s="139">
        <v>0</v>
      </c>
      <c r="Q691" s="160">
        <v>0</v>
      </c>
      <c r="R691" s="160">
        <v>0</v>
      </c>
      <c r="S691" s="125"/>
      <c r="T691" s="43"/>
    </row>
    <row r="692" spans="1:20" ht="48.75" customHeight="1" x14ac:dyDescent="0.2">
      <c r="A692" s="11" t="str">
        <f t="shared" si="16"/>
        <v/>
      </c>
      <c r="B692" s="11" t="s">
        <v>175</v>
      </c>
      <c r="C692" s="122"/>
      <c r="D692" s="135" t="s">
        <v>52</v>
      </c>
      <c r="E692" s="136">
        <v>0</v>
      </c>
      <c r="F692" s="136">
        <v>0</v>
      </c>
      <c r="G692" s="136">
        <v>0</v>
      </c>
      <c r="H692" s="136">
        <v>0</v>
      </c>
      <c r="I692" s="136">
        <v>0</v>
      </c>
      <c r="J692" s="137">
        <v>0</v>
      </c>
      <c r="K692" s="146">
        <v>0</v>
      </c>
      <c r="L692" s="137">
        <v>0</v>
      </c>
      <c r="M692" s="137">
        <v>0</v>
      </c>
      <c r="N692" s="139">
        <v>0</v>
      </c>
      <c r="O692" s="139">
        <v>0</v>
      </c>
      <c r="P692" s="139">
        <v>0</v>
      </c>
      <c r="Q692" s="160">
        <v>0</v>
      </c>
      <c r="R692" s="160">
        <v>0</v>
      </c>
      <c r="S692" s="125"/>
      <c r="T692" s="43"/>
    </row>
    <row r="693" spans="1:20" ht="48.75" customHeight="1" x14ac:dyDescent="0.2">
      <c r="A693" s="11" t="str">
        <f t="shared" si="16"/>
        <v/>
      </c>
      <c r="B693" s="11" t="s">
        <v>175</v>
      </c>
      <c r="C693" s="122"/>
      <c r="D693" s="135" t="s">
        <v>51</v>
      </c>
      <c r="E693" s="136">
        <v>0</v>
      </c>
      <c r="F693" s="136">
        <v>0</v>
      </c>
      <c r="G693" s="136">
        <v>0</v>
      </c>
      <c r="H693" s="136">
        <v>0</v>
      </c>
      <c r="I693" s="136">
        <v>0</v>
      </c>
      <c r="J693" s="137">
        <v>0</v>
      </c>
      <c r="K693" s="146">
        <v>0</v>
      </c>
      <c r="L693" s="137">
        <v>0</v>
      </c>
      <c r="M693" s="137">
        <v>0</v>
      </c>
      <c r="N693" s="139">
        <v>0</v>
      </c>
      <c r="O693" s="139">
        <v>0</v>
      </c>
      <c r="P693" s="139">
        <v>0</v>
      </c>
      <c r="Q693" s="160">
        <v>0</v>
      </c>
      <c r="R693" s="160">
        <v>0</v>
      </c>
      <c r="S693" s="125"/>
      <c r="T693" s="43"/>
    </row>
    <row r="694" spans="1:20" ht="48.75" customHeight="1" x14ac:dyDescent="0.2">
      <c r="A694" s="11" t="str">
        <f t="shared" si="16"/>
        <v/>
      </c>
      <c r="B694" s="11" t="s">
        <v>175</v>
      </c>
      <c r="C694" s="122"/>
      <c r="D694" s="135" t="s">
        <v>50</v>
      </c>
      <c r="E694" s="136">
        <v>0</v>
      </c>
      <c r="F694" s="136">
        <v>0</v>
      </c>
      <c r="G694" s="136">
        <v>0</v>
      </c>
      <c r="H694" s="136">
        <v>0</v>
      </c>
      <c r="I694" s="136">
        <v>0</v>
      </c>
      <c r="J694" s="137">
        <v>0</v>
      </c>
      <c r="K694" s="146">
        <v>0</v>
      </c>
      <c r="L694" s="137">
        <v>0</v>
      </c>
      <c r="M694" s="137">
        <v>0</v>
      </c>
      <c r="N694" s="139">
        <v>0</v>
      </c>
      <c r="O694" s="139">
        <v>0</v>
      </c>
      <c r="P694" s="139">
        <v>0</v>
      </c>
      <c r="Q694" s="160">
        <v>0</v>
      </c>
      <c r="R694" s="160">
        <v>0</v>
      </c>
      <c r="S694" s="125"/>
      <c r="T694" s="43"/>
    </row>
    <row r="695" spans="1:20" ht="48.75" customHeight="1" x14ac:dyDescent="0.2">
      <c r="A695" s="11" t="str">
        <f t="shared" si="16"/>
        <v/>
      </c>
      <c r="B695" s="11" t="s">
        <v>175</v>
      </c>
      <c r="C695" s="122"/>
      <c r="D695" s="135" t="s">
        <v>49</v>
      </c>
      <c r="E695" s="136">
        <v>0</v>
      </c>
      <c r="F695" s="136">
        <v>0</v>
      </c>
      <c r="G695" s="136">
        <v>0</v>
      </c>
      <c r="H695" s="136">
        <v>0</v>
      </c>
      <c r="I695" s="136">
        <v>0</v>
      </c>
      <c r="J695" s="137">
        <v>0</v>
      </c>
      <c r="K695" s="146">
        <v>0</v>
      </c>
      <c r="L695" s="137">
        <v>0</v>
      </c>
      <c r="M695" s="137">
        <v>1E-3</v>
      </c>
      <c r="N695" s="138">
        <v>0</v>
      </c>
      <c r="O695" s="138">
        <v>0</v>
      </c>
      <c r="P695" s="138">
        <v>0</v>
      </c>
      <c r="Q695" s="160">
        <v>0</v>
      </c>
      <c r="R695" s="160">
        <v>0</v>
      </c>
      <c r="S695" s="124"/>
      <c r="T695" s="42"/>
    </row>
    <row r="696" spans="1:20" ht="48.75" customHeight="1" x14ac:dyDescent="0.2">
      <c r="A696" s="11" t="str">
        <f t="shared" si="16"/>
        <v/>
      </c>
      <c r="B696" s="11" t="s">
        <v>175</v>
      </c>
      <c r="C696" s="122"/>
      <c r="D696" s="140" t="s">
        <v>1</v>
      </c>
      <c r="E696" s="136">
        <v>0</v>
      </c>
      <c r="F696" s="136">
        <v>0</v>
      </c>
      <c r="G696" s="136">
        <v>0</v>
      </c>
      <c r="H696" s="136">
        <v>0</v>
      </c>
      <c r="I696" s="136">
        <v>0</v>
      </c>
      <c r="J696" s="137">
        <v>0</v>
      </c>
      <c r="K696" s="146">
        <v>0</v>
      </c>
      <c r="L696" s="137">
        <v>0</v>
      </c>
      <c r="M696" s="137">
        <v>0</v>
      </c>
      <c r="N696" s="139">
        <v>0</v>
      </c>
      <c r="O696" s="139">
        <v>0</v>
      </c>
      <c r="P696" s="139">
        <v>0</v>
      </c>
      <c r="Q696" s="160">
        <v>0</v>
      </c>
      <c r="R696" s="160">
        <v>0</v>
      </c>
      <c r="S696" s="125"/>
      <c r="T696" s="43"/>
    </row>
    <row r="697" spans="1:20" ht="48.75" customHeight="1" x14ac:dyDescent="0.2">
      <c r="A697" s="11" t="str">
        <f t="shared" si="16"/>
        <v/>
      </c>
      <c r="B697" s="11" t="s">
        <v>175</v>
      </c>
      <c r="C697" s="122"/>
      <c r="D697" s="135" t="s">
        <v>48</v>
      </c>
      <c r="E697" s="136">
        <v>0</v>
      </c>
      <c r="F697" s="136">
        <v>0</v>
      </c>
      <c r="G697" s="136">
        <v>0</v>
      </c>
      <c r="H697" s="136">
        <v>0</v>
      </c>
      <c r="I697" s="136">
        <v>0</v>
      </c>
      <c r="J697" s="137">
        <v>0</v>
      </c>
      <c r="K697" s="146">
        <v>0</v>
      </c>
      <c r="L697" s="137">
        <v>0</v>
      </c>
      <c r="M697" s="137">
        <v>0</v>
      </c>
      <c r="N697" s="139">
        <v>0</v>
      </c>
      <c r="O697" s="139">
        <v>0</v>
      </c>
      <c r="P697" s="139">
        <v>0</v>
      </c>
      <c r="Q697" s="160">
        <v>0</v>
      </c>
      <c r="R697" s="160">
        <v>0</v>
      </c>
      <c r="S697" s="125"/>
      <c r="T697" s="43"/>
    </row>
    <row r="698" spans="1:20" ht="48.75" customHeight="1" x14ac:dyDescent="0.2">
      <c r="A698" s="11" t="str">
        <f t="shared" si="16"/>
        <v/>
      </c>
      <c r="B698" s="11" t="s">
        <v>175</v>
      </c>
      <c r="C698" s="122"/>
      <c r="D698" s="135" t="s">
        <v>47</v>
      </c>
      <c r="E698" s="136">
        <v>0</v>
      </c>
      <c r="F698" s="136">
        <v>0</v>
      </c>
      <c r="G698" s="136">
        <v>0</v>
      </c>
      <c r="H698" s="136">
        <v>0</v>
      </c>
      <c r="I698" s="136">
        <v>0</v>
      </c>
      <c r="J698" s="137">
        <v>0</v>
      </c>
      <c r="K698" s="146">
        <v>0</v>
      </c>
      <c r="L698" s="137">
        <v>0</v>
      </c>
      <c r="M698" s="137">
        <v>0</v>
      </c>
      <c r="N698" s="139">
        <v>0</v>
      </c>
      <c r="O698" s="139">
        <v>0</v>
      </c>
      <c r="P698" s="139">
        <v>0</v>
      </c>
      <c r="Q698" s="160">
        <v>0</v>
      </c>
      <c r="R698" s="160">
        <v>0</v>
      </c>
      <c r="S698" s="125"/>
      <c r="T698" s="43"/>
    </row>
    <row r="699" spans="1:20" ht="48.75" customHeight="1" x14ac:dyDescent="0.2">
      <c r="A699" s="11" t="str">
        <f t="shared" si="16"/>
        <v/>
      </c>
      <c r="B699" s="11" t="s">
        <v>175</v>
      </c>
      <c r="C699" s="122"/>
      <c r="D699" s="135" t="s">
        <v>46</v>
      </c>
      <c r="E699" s="136">
        <v>0</v>
      </c>
      <c r="F699" s="136">
        <v>0</v>
      </c>
      <c r="G699" s="136">
        <v>1.1259999999999999</v>
      </c>
      <c r="H699" s="136">
        <v>1.018</v>
      </c>
      <c r="I699" s="136">
        <v>0.86</v>
      </c>
      <c r="J699" s="137">
        <v>0</v>
      </c>
      <c r="K699" s="146">
        <v>0</v>
      </c>
      <c r="L699" s="137">
        <v>0</v>
      </c>
      <c r="M699" s="137">
        <v>0</v>
      </c>
      <c r="N699" s="139">
        <v>0</v>
      </c>
      <c r="O699" s="139">
        <v>0</v>
      </c>
      <c r="P699" s="139">
        <v>0</v>
      </c>
      <c r="Q699" s="160">
        <v>0</v>
      </c>
      <c r="R699" s="160">
        <v>0</v>
      </c>
      <c r="S699" s="125"/>
      <c r="T699" s="43"/>
    </row>
    <row r="700" spans="1:20" ht="48.75" customHeight="1" x14ac:dyDescent="0.2">
      <c r="A700" s="11" t="str">
        <f t="shared" si="16"/>
        <v/>
      </c>
      <c r="B700" s="11" t="s">
        <v>175</v>
      </c>
      <c r="C700" s="122"/>
      <c r="D700" s="135" t="s">
        <v>45</v>
      </c>
      <c r="E700" s="136">
        <v>0</v>
      </c>
      <c r="F700" s="136">
        <v>0</v>
      </c>
      <c r="G700" s="136">
        <v>0</v>
      </c>
      <c r="H700" s="136">
        <v>0</v>
      </c>
      <c r="I700" s="136">
        <v>0</v>
      </c>
      <c r="J700" s="137">
        <v>0</v>
      </c>
      <c r="K700" s="146">
        <v>0</v>
      </c>
      <c r="L700" s="137">
        <v>0</v>
      </c>
      <c r="M700" s="137">
        <v>0</v>
      </c>
      <c r="N700" s="139">
        <v>0</v>
      </c>
      <c r="O700" s="139">
        <v>0</v>
      </c>
      <c r="P700" s="139">
        <v>0</v>
      </c>
      <c r="Q700" s="160">
        <v>0</v>
      </c>
      <c r="R700" s="160">
        <v>0</v>
      </c>
      <c r="S700" s="125"/>
      <c r="T700" s="43"/>
    </row>
    <row r="701" spans="1:20" ht="48.75" customHeight="1" x14ac:dyDescent="0.2">
      <c r="A701" s="11" t="str">
        <f t="shared" si="16"/>
        <v/>
      </c>
      <c r="B701" s="11" t="s">
        <v>175</v>
      </c>
      <c r="C701" s="122"/>
      <c r="D701" s="135" t="s">
        <v>44</v>
      </c>
      <c r="E701" s="136">
        <v>0</v>
      </c>
      <c r="F701" s="136">
        <v>0</v>
      </c>
      <c r="G701" s="136">
        <v>0</v>
      </c>
      <c r="H701" s="136">
        <v>0</v>
      </c>
      <c r="I701" s="136">
        <v>0</v>
      </c>
      <c r="J701" s="137">
        <v>0</v>
      </c>
      <c r="K701" s="146">
        <v>0</v>
      </c>
      <c r="L701" s="137">
        <v>0</v>
      </c>
      <c r="M701" s="137">
        <v>0</v>
      </c>
      <c r="N701" s="139">
        <v>0</v>
      </c>
      <c r="O701" s="139">
        <v>0</v>
      </c>
      <c r="P701" s="139">
        <v>0</v>
      </c>
      <c r="Q701" s="160">
        <v>0</v>
      </c>
      <c r="R701" s="160">
        <v>0</v>
      </c>
      <c r="S701" s="125"/>
      <c r="T701" s="43"/>
    </row>
    <row r="702" spans="1:20" ht="48.75" customHeight="1" x14ac:dyDescent="0.2">
      <c r="A702" s="11" t="str">
        <f t="shared" si="16"/>
        <v/>
      </c>
      <c r="B702" s="11" t="s">
        <v>175</v>
      </c>
      <c r="C702" s="122"/>
      <c r="D702" s="135" t="s">
        <v>43</v>
      </c>
      <c r="E702" s="136">
        <v>0</v>
      </c>
      <c r="F702" s="136">
        <v>0</v>
      </c>
      <c r="G702" s="136">
        <v>0</v>
      </c>
      <c r="H702" s="136">
        <v>0</v>
      </c>
      <c r="I702" s="136">
        <v>0</v>
      </c>
      <c r="J702" s="137">
        <v>0</v>
      </c>
      <c r="K702" s="146">
        <v>0</v>
      </c>
      <c r="L702" s="137">
        <v>0</v>
      </c>
      <c r="M702" s="137">
        <v>0</v>
      </c>
      <c r="N702" s="139">
        <v>0</v>
      </c>
      <c r="O702" s="139">
        <v>0</v>
      </c>
      <c r="P702" s="139">
        <v>0</v>
      </c>
      <c r="Q702" s="160">
        <v>0</v>
      </c>
      <c r="R702" s="160">
        <v>0</v>
      </c>
      <c r="S702" s="125"/>
      <c r="T702" s="43"/>
    </row>
    <row r="703" spans="1:20" ht="48.75" customHeight="1" x14ac:dyDescent="0.2">
      <c r="A703" s="11" t="str">
        <f t="shared" si="16"/>
        <v/>
      </c>
      <c r="B703" s="11" t="s">
        <v>175</v>
      </c>
      <c r="C703" s="122"/>
      <c r="D703" s="135" t="s">
        <v>42</v>
      </c>
      <c r="E703" s="136">
        <v>0</v>
      </c>
      <c r="F703" s="136">
        <v>0</v>
      </c>
      <c r="G703" s="136">
        <v>0</v>
      </c>
      <c r="H703" s="136">
        <v>0.55000000000000004</v>
      </c>
      <c r="I703" s="136">
        <v>0</v>
      </c>
      <c r="J703" s="137">
        <v>0</v>
      </c>
      <c r="K703" s="146">
        <v>1E-3</v>
      </c>
      <c r="L703" s="137">
        <v>0</v>
      </c>
      <c r="M703" s="137">
        <v>0</v>
      </c>
      <c r="N703" s="138">
        <v>0</v>
      </c>
      <c r="O703" s="138">
        <v>0</v>
      </c>
      <c r="P703" s="138">
        <v>5.4</v>
      </c>
      <c r="Q703" s="160">
        <v>0</v>
      </c>
      <c r="R703" s="160">
        <v>0</v>
      </c>
      <c r="S703" s="124"/>
      <c r="T703" s="42"/>
    </row>
    <row r="704" spans="1:20" ht="48.75" customHeight="1" x14ac:dyDescent="0.2">
      <c r="A704" s="11" t="str">
        <f t="shared" si="16"/>
        <v/>
      </c>
      <c r="B704" s="11" t="s">
        <v>175</v>
      </c>
      <c r="C704" s="122"/>
      <c r="D704" s="135" t="s">
        <v>41</v>
      </c>
      <c r="E704" s="136">
        <v>0</v>
      </c>
      <c r="F704" s="136">
        <v>0</v>
      </c>
      <c r="G704" s="136">
        <v>0</v>
      </c>
      <c r="H704" s="136">
        <v>0</v>
      </c>
      <c r="I704" s="136">
        <v>0</v>
      </c>
      <c r="J704" s="137">
        <v>0</v>
      </c>
      <c r="K704" s="146">
        <v>0</v>
      </c>
      <c r="L704" s="137">
        <v>0</v>
      </c>
      <c r="M704" s="137">
        <v>0</v>
      </c>
      <c r="N704" s="139">
        <v>0</v>
      </c>
      <c r="O704" s="139">
        <v>0</v>
      </c>
      <c r="P704" s="139">
        <v>0</v>
      </c>
      <c r="Q704" s="160">
        <v>0</v>
      </c>
      <c r="R704" s="160">
        <v>0</v>
      </c>
      <c r="S704" s="125"/>
      <c r="T704" s="43"/>
    </row>
    <row r="705" spans="1:20" ht="48.75" customHeight="1" x14ac:dyDescent="0.2">
      <c r="A705" s="11" t="str">
        <f t="shared" si="16"/>
        <v/>
      </c>
      <c r="B705" s="11" t="s">
        <v>175</v>
      </c>
      <c r="C705" s="122"/>
      <c r="D705" s="135" t="s">
        <v>104</v>
      </c>
      <c r="E705" s="136">
        <v>0</v>
      </c>
      <c r="F705" s="136">
        <v>0</v>
      </c>
      <c r="G705" s="136">
        <v>0</v>
      </c>
      <c r="H705" s="136">
        <v>1.5730000000000001E-2</v>
      </c>
      <c r="I705" s="136">
        <v>1.4999999999999999E-2</v>
      </c>
      <c r="J705" s="137">
        <v>10.08</v>
      </c>
      <c r="K705" s="146">
        <v>5.33E-2</v>
      </c>
      <c r="L705" s="137">
        <v>11573.935099999999</v>
      </c>
      <c r="M705" s="137">
        <v>1.5469999999999999</v>
      </c>
      <c r="N705" s="138">
        <v>88</v>
      </c>
      <c r="O705" s="138">
        <v>0.4</v>
      </c>
      <c r="P705" s="138">
        <v>0</v>
      </c>
      <c r="Q705" s="160">
        <v>0</v>
      </c>
      <c r="R705" s="160">
        <v>0.1</v>
      </c>
      <c r="S705" s="124"/>
      <c r="T705" s="42"/>
    </row>
    <row r="706" spans="1:20" ht="48.75" customHeight="1" x14ac:dyDescent="0.2">
      <c r="A706" s="11" t="str">
        <f t="shared" si="16"/>
        <v/>
      </c>
      <c r="B706" s="11" t="s">
        <v>175</v>
      </c>
      <c r="C706" s="122"/>
      <c r="D706" s="135" t="s">
        <v>40</v>
      </c>
      <c r="E706" s="136">
        <v>0</v>
      </c>
      <c r="F706" s="136">
        <v>0</v>
      </c>
      <c r="G706" s="136">
        <v>0</v>
      </c>
      <c r="H706" s="136">
        <v>0</v>
      </c>
      <c r="I706" s="136">
        <v>0</v>
      </c>
      <c r="J706" s="137">
        <v>1E-3</v>
      </c>
      <c r="K706" s="146">
        <v>3.1E-2</v>
      </c>
      <c r="L706" s="137">
        <v>2.01E-2</v>
      </c>
      <c r="M706" s="137">
        <v>8.6999999999999994E-3</v>
      </c>
      <c r="N706" s="139">
        <v>0</v>
      </c>
      <c r="O706" s="139">
        <v>0.3</v>
      </c>
      <c r="P706" s="139">
        <v>0.1</v>
      </c>
      <c r="Q706" s="160">
        <v>0</v>
      </c>
      <c r="R706" s="160">
        <v>0</v>
      </c>
      <c r="S706" s="125"/>
      <c r="T706" s="43"/>
    </row>
    <row r="707" spans="1:20" ht="48.75" customHeight="1" x14ac:dyDescent="0.2">
      <c r="A707" s="11" t="str">
        <f t="shared" si="16"/>
        <v/>
      </c>
      <c r="B707" s="11" t="s">
        <v>175</v>
      </c>
      <c r="C707" s="122"/>
      <c r="D707" s="135" t="s">
        <v>39</v>
      </c>
      <c r="E707" s="136">
        <v>0</v>
      </c>
      <c r="F707" s="136">
        <v>0</v>
      </c>
      <c r="G707" s="136">
        <v>0</v>
      </c>
      <c r="H707" s="136">
        <v>0</v>
      </c>
      <c r="I707" s="136">
        <v>0</v>
      </c>
      <c r="J707" s="137">
        <v>0</v>
      </c>
      <c r="K707" s="146">
        <v>0</v>
      </c>
      <c r="L707" s="137">
        <v>0</v>
      </c>
      <c r="M707" s="137">
        <v>0</v>
      </c>
      <c r="N707" s="139">
        <v>0</v>
      </c>
      <c r="O707" s="139">
        <v>0</v>
      </c>
      <c r="P707" s="139">
        <v>0</v>
      </c>
      <c r="Q707" s="160">
        <v>0</v>
      </c>
      <c r="R707" s="160">
        <v>0</v>
      </c>
      <c r="S707" s="125"/>
      <c r="T707" s="43"/>
    </row>
    <row r="708" spans="1:20" ht="48.75" customHeight="1" x14ac:dyDescent="0.2">
      <c r="A708" s="11" t="str">
        <f t="shared" si="16"/>
        <v/>
      </c>
      <c r="B708" s="11" t="s">
        <v>175</v>
      </c>
      <c r="C708" s="122"/>
      <c r="D708" s="135" t="s">
        <v>38</v>
      </c>
      <c r="E708" s="136">
        <v>0</v>
      </c>
      <c r="F708" s="136">
        <v>0</v>
      </c>
      <c r="G708" s="136">
        <v>0</v>
      </c>
      <c r="H708" s="136">
        <v>0</v>
      </c>
      <c r="I708" s="136">
        <v>0</v>
      </c>
      <c r="J708" s="137">
        <v>0</v>
      </c>
      <c r="K708" s="146">
        <v>0</v>
      </c>
      <c r="L708" s="137">
        <v>0</v>
      </c>
      <c r="M708" s="137">
        <v>0</v>
      </c>
      <c r="N708" s="139">
        <v>0</v>
      </c>
      <c r="O708" s="139">
        <v>0</v>
      </c>
      <c r="P708" s="139">
        <v>0</v>
      </c>
      <c r="Q708" s="160">
        <v>0</v>
      </c>
      <c r="R708" s="160">
        <v>0</v>
      </c>
      <c r="S708" s="125"/>
      <c r="T708" s="43"/>
    </row>
    <row r="709" spans="1:20" ht="48.75" customHeight="1" x14ac:dyDescent="0.2">
      <c r="A709" s="11" t="str">
        <f t="shared" si="16"/>
        <v/>
      </c>
      <c r="B709" s="11" t="s">
        <v>175</v>
      </c>
      <c r="C709" s="122"/>
      <c r="D709" s="135" t="s">
        <v>37</v>
      </c>
      <c r="E709" s="136">
        <v>0</v>
      </c>
      <c r="F709" s="136">
        <v>0</v>
      </c>
      <c r="G709" s="136">
        <v>0</v>
      </c>
      <c r="H709" s="136">
        <v>0</v>
      </c>
      <c r="I709" s="136">
        <v>0</v>
      </c>
      <c r="J709" s="137">
        <v>0</v>
      </c>
      <c r="K709" s="146">
        <v>0</v>
      </c>
      <c r="L709" s="137">
        <v>0</v>
      </c>
      <c r="M709" s="137">
        <v>0</v>
      </c>
      <c r="N709" s="139">
        <v>0</v>
      </c>
      <c r="O709" s="139">
        <v>0</v>
      </c>
      <c r="P709" s="139">
        <v>0</v>
      </c>
      <c r="Q709" s="160">
        <v>0</v>
      </c>
      <c r="R709" s="160">
        <v>0</v>
      </c>
      <c r="S709" s="125"/>
      <c r="T709" s="43"/>
    </row>
    <row r="710" spans="1:20" ht="48.75" customHeight="1" x14ac:dyDescent="0.2">
      <c r="A710" s="11" t="str">
        <f t="shared" si="16"/>
        <v/>
      </c>
      <c r="B710" s="11" t="s">
        <v>175</v>
      </c>
      <c r="C710" s="122"/>
      <c r="D710" s="135" t="s">
        <v>36</v>
      </c>
      <c r="E710" s="136">
        <v>0</v>
      </c>
      <c r="F710" s="136">
        <v>0</v>
      </c>
      <c r="G710" s="136">
        <v>0</v>
      </c>
      <c r="H710" s="136">
        <v>0</v>
      </c>
      <c r="I710" s="136">
        <v>0</v>
      </c>
      <c r="J710" s="137">
        <v>0</v>
      </c>
      <c r="K710" s="146">
        <v>1E-3</v>
      </c>
      <c r="L710" s="137">
        <v>0</v>
      </c>
      <c r="M710" s="137">
        <v>0</v>
      </c>
      <c r="N710" s="139">
        <v>0</v>
      </c>
      <c r="O710" s="139">
        <v>0</v>
      </c>
      <c r="P710" s="139">
        <v>0</v>
      </c>
      <c r="Q710" s="160">
        <v>0</v>
      </c>
      <c r="R710" s="160">
        <v>0</v>
      </c>
      <c r="S710" s="125"/>
      <c r="T710" s="43"/>
    </row>
    <row r="711" spans="1:20" ht="48.75" customHeight="1" x14ac:dyDescent="0.2">
      <c r="A711" s="11" t="str">
        <f t="shared" si="16"/>
        <v/>
      </c>
      <c r="B711" s="11" t="s">
        <v>175</v>
      </c>
      <c r="C711" s="122"/>
      <c r="D711" s="135" t="s">
        <v>35</v>
      </c>
      <c r="E711" s="136">
        <v>0</v>
      </c>
      <c r="F711" s="136">
        <v>0</v>
      </c>
      <c r="G711" s="136">
        <v>0</v>
      </c>
      <c r="H711" s="136">
        <v>0</v>
      </c>
      <c r="I711" s="136">
        <v>0</v>
      </c>
      <c r="J711" s="137">
        <v>0</v>
      </c>
      <c r="K711" s="146">
        <v>0</v>
      </c>
      <c r="L711" s="137">
        <v>0</v>
      </c>
      <c r="M711" s="137">
        <v>0</v>
      </c>
      <c r="N711" s="139">
        <v>0</v>
      </c>
      <c r="O711" s="139">
        <v>0</v>
      </c>
      <c r="P711" s="139">
        <v>0</v>
      </c>
      <c r="Q711" s="160">
        <v>0</v>
      </c>
      <c r="R711" s="160">
        <v>0</v>
      </c>
      <c r="S711" s="125"/>
      <c r="T711" s="43"/>
    </row>
    <row r="712" spans="1:20" ht="48.75" customHeight="1" x14ac:dyDescent="0.2">
      <c r="A712" s="11" t="str">
        <f t="shared" ref="A712:A775" si="17">IF(OR(LEFT(C712,1)="Y", LEFT(C712,1)="A"),CONCATENATE(B712,"-",C712),"")</f>
        <v/>
      </c>
      <c r="B712" s="11" t="s">
        <v>175</v>
      </c>
      <c r="C712" s="122"/>
      <c r="D712" s="135" t="s">
        <v>34</v>
      </c>
      <c r="E712" s="136">
        <v>0</v>
      </c>
      <c r="F712" s="136">
        <v>0</v>
      </c>
      <c r="G712" s="136">
        <v>0</v>
      </c>
      <c r="H712" s="136">
        <v>0</v>
      </c>
      <c r="I712" s="136">
        <v>0</v>
      </c>
      <c r="J712" s="137">
        <v>0</v>
      </c>
      <c r="K712" s="146">
        <v>0</v>
      </c>
      <c r="L712" s="137">
        <v>0</v>
      </c>
      <c r="M712" s="137">
        <v>0</v>
      </c>
      <c r="N712" s="139">
        <v>0</v>
      </c>
      <c r="O712" s="139">
        <v>0</v>
      </c>
      <c r="P712" s="139">
        <v>0</v>
      </c>
      <c r="Q712" s="160">
        <v>0</v>
      </c>
      <c r="R712" s="160">
        <v>0</v>
      </c>
      <c r="S712" s="125"/>
      <c r="T712" s="43"/>
    </row>
    <row r="713" spans="1:20" ht="48.75" customHeight="1" x14ac:dyDescent="0.2">
      <c r="A713" s="11" t="str">
        <f t="shared" si="17"/>
        <v/>
      </c>
      <c r="B713" s="11" t="s">
        <v>175</v>
      </c>
      <c r="C713" s="122"/>
      <c r="D713" s="135" t="s">
        <v>33</v>
      </c>
      <c r="E713" s="136">
        <v>0</v>
      </c>
      <c r="F713" s="136">
        <v>0</v>
      </c>
      <c r="G713" s="136">
        <v>9.4500000000000001E-3</v>
      </c>
      <c r="H713" s="136">
        <v>2.5950000000000001E-2</v>
      </c>
      <c r="I713" s="136">
        <v>1.4999999999999999E-2</v>
      </c>
      <c r="J713" s="137">
        <v>12.875500000000001</v>
      </c>
      <c r="K713" s="146">
        <v>0.18099999999999999</v>
      </c>
      <c r="L713" s="137">
        <v>88</v>
      </c>
      <c r="M713" s="137">
        <v>6.9290000000000003</v>
      </c>
      <c r="N713" s="138">
        <v>0</v>
      </c>
      <c r="O713" s="138">
        <v>0</v>
      </c>
      <c r="P713" s="138">
        <v>360</v>
      </c>
      <c r="Q713" s="160">
        <v>0</v>
      </c>
      <c r="R713" s="160">
        <v>0</v>
      </c>
      <c r="S713" s="124"/>
      <c r="T713" s="42"/>
    </row>
    <row r="714" spans="1:20" ht="48.75" customHeight="1" x14ac:dyDescent="0.2">
      <c r="A714" s="11" t="str">
        <f t="shared" si="17"/>
        <v/>
      </c>
      <c r="B714" s="11" t="s">
        <v>175</v>
      </c>
      <c r="C714" s="122"/>
      <c r="D714" s="135" t="s">
        <v>32</v>
      </c>
      <c r="E714" s="136">
        <v>0</v>
      </c>
      <c r="F714" s="136">
        <v>0</v>
      </c>
      <c r="G714" s="136">
        <v>0</v>
      </c>
      <c r="H714" s="136">
        <v>0</v>
      </c>
      <c r="I714" s="136">
        <v>0</v>
      </c>
      <c r="J714" s="137">
        <v>0</v>
      </c>
      <c r="K714" s="146">
        <v>0</v>
      </c>
      <c r="L714" s="137">
        <v>0</v>
      </c>
      <c r="M714" s="137">
        <v>0</v>
      </c>
      <c r="N714" s="139">
        <v>0</v>
      </c>
      <c r="O714" s="139">
        <v>0</v>
      </c>
      <c r="P714" s="139">
        <v>0</v>
      </c>
      <c r="Q714" s="160">
        <v>0</v>
      </c>
      <c r="R714" s="160">
        <v>0</v>
      </c>
      <c r="S714" s="125"/>
      <c r="T714" s="43"/>
    </row>
    <row r="715" spans="1:20" ht="48.75" customHeight="1" x14ac:dyDescent="0.2">
      <c r="A715" s="11" t="str">
        <f t="shared" si="17"/>
        <v/>
      </c>
      <c r="B715" s="11" t="s">
        <v>175</v>
      </c>
      <c r="C715" s="122"/>
      <c r="D715" s="135" t="s">
        <v>31</v>
      </c>
      <c r="E715" s="136">
        <v>0</v>
      </c>
      <c r="F715" s="136">
        <v>0</v>
      </c>
      <c r="G715" s="136">
        <v>0</v>
      </c>
      <c r="H715" s="136">
        <v>0</v>
      </c>
      <c r="I715" s="136">
        <v>0</v>
      </c>
      <c r="J715" s="137">
        <v>0</v>
      </c>
      <c r="K715" s="146">
        <v>0</v>
      </c>
      <c r="L715" s="137">
        <v>0</v>
      </c>
      <c r="M715" s="137">
        <v>0</v>
      </c>
      <c r="N715" s="139">
        <v>0</v>
      </c>
      <c r="O715" s="139">
        <v>0</v>
      </c>
      <c r="P715" s="139">
        <v>0</v>
      </c>
      <c r="Q715" s="160">
        <v>0</v>
      </c>
      <c r="R715" s="160">
        <v>0</v>
      </c>
      <c r="S715" s="125"/>
      <c r="T715" s="43"/>
    </row>
    <row r="716" spans="1:20" ht="48.75" customHeight="1" x14ac:dyDescent="0.2">
      <c r="A716" s="11" t="str">
        <f t="shared" si="17"/>
        <v/>
      </c>
      <c r="B716" s="11" t="s">
        <v>175</v>
      </c>
      <c r="C716" s="122"/>
      <c r="D716" s="135" t="s">
        <v>30</v>
      </c>
      <c r="E716" s="136">
        <v>0</v>
      </c>
      <c r="F716" s="136">
        <v>0</v>
      </c>
      <c r="G716" s="136">
        <v>0</v>
      </c>
      <c r="H716" s="136">
        <v>0</v>
      </c>
      <c r="I716" s="136">
        <v>0</v>
      </c>
      <c r="J716" s="137">
        <v>0</v>
      </c>
      <c r="K716" s="146">
        <v>0</v>
      </c>
      <c r="L716" s="137">
        <v>0</v>
      </c>
      <c r="M716" s="137">
        <v>0</v>
      </c>
      <c r="N716" s="139">
        <v>0</v>
      </c>
      <c r="O716" s="139">
        <v>0</v>
      </c>
      <c r="P716" s="139">
        <v>0</v>
      </c>
      <c r="Q716" s="160">
        <v>0</v>
      </c>
      <c r="R716" s="160">
        <v>0</v>
      </c>
      <c r="S716" s="125"/>
      <c r="T716" s="43"/>
    </row>
    <row r="717" spans="1:20" ht="48.75" customHeight="1" x14ac:dyDescent="0.2">
      <c r="A717" s="11" t="str">
        <f t="shared" si="17"/>
        <v/>
      </c>
      <c r="B717" s="11" t="s">
        <v>175</v>
      </c>
      <c r="C717" s="122"/>
      <c r="D717" s="135" t="s">
        <v>29</v>
      </c>
      <c r="E717" s="136">
        <v>0</v>
      </c>
      <c r="F717" s="136">
        <v>0</v>
      </c>
      <c r="G717" s="136">
        <v>0</v>
      </c>
      <c r="H717" s="136">
        <v>0</v>
      </c>
      <c r="I717" s="136">
        <v>0</v>
      </c>
      <c r="J717" s="137">
        <v>0</v>
      </c>
      <c r="K717" s="146">
        <v>0</v>
      </c>
      <c r="L717" s="137">
        <v>0</v>
      </c>
      <c r="M717" s="137">
        <v>0</v>
      </c>
      <c r="N717" s="139">
        <v>0</v>
      </c>
      <c r="O717" s="139">
        <v>0</v>
      </c>
      <c r="P717" s="139">
        <v>0</v>
      </c>
      <c r="Q717" s="160">
        <v>0</v>
      </c>
      <c r="R717" s="160">
        <v>0</v>
      </c>
      <c r="S717" s="125"/>
      <c r="T717" s="43"/>
    </row>
    <row r="718" spans="1:20" ht="48.75" customHeight="1" x14ac:dyDescent="0.2">
      <c r="A718" s="11" t="str">
        <f t="shared" si="17"/>
        <v/>
      </c>
      <c r="B718" s="11" t="s">
        <v>175</v>
      </c>
      <c r="C718" s="122"/>
      <c r="D718" s="135" t="s">
        <v>28</v>
      </c>
      <c r="E718" s="136">
        <v>0</v>
      </c>
      <c r="F718" s="136">
        <v>0</v>
      </c>
      <c r="G718" s="136">
        <v>0</v>
      </c>
      <c r="H718" s="136">
        <v>0</v>
      </c>
      <c r="I718" s="136">
        <v>0</v>
      </c>
      <c r="J718" s="137">
        <v>0</v>
      </c>
      <c r="K718" s="146">
        <v>0</v>
      </c>
      <c r="L718" s="137">
        <v>0</v>
      </c>
      <c r="M718" s="137">
        <v>0</v>
      </c>
      <c r="N718" s="139">
        <v>0</v>
      </c>
      <c r="O718" s="139">
        <v>0</v>
      </c>
      <c r="P718" s="139">
        <v>0</v>
      </c>
      <c r="Q718" s="160">
        <v>0</v>
      </c>
      <c r="R718" s="160">
        <v>0</v>
      </c>
      <c r="S718" s="125"/>
      <c r="T718" s="43"/>
    </row>
    <row r="719" spans="1:20" ht="48.75" customHeight="1" x14ac:dyDescent="0.2">
      <c r="A719" s="11" t="str">
        <f t="shared" si="17"/>
        <v/>
      </c>
      <c r="B719" s="11" t="s">
        <v>175</v>
      </c>
      <c r="C719" s="122"/>
      <c r="D719" s="135" t="s">
        <v>27</v>
      </c>
      <c r="E719" s="136">
        <v>0</v>
      </c>
      <c r="F719" s="136">
        <v>0</v>
      </c>
      <c r="G719" s="136">
        <v>0</v>
      </c>
      <c r="H719" s="136">
        <v>0</v>
      </c>
      <c r="I719" s="136">
        <v>0</v>
      </c>
      <c r="J719" s="137">
        <v>0</v>
      </c>
      <c r="K719" s="146">
        <v>0</v>
      </c>
      <c r="L719" s="137">
        <v>0</v>
      </c>
      <c r="M719" s="137">
        <v>0</v>
      </c>
      <c r="N719" s="139">
        <v>0</v>
      </c>
      <c r="O719" s="139">
        <v>0</v>
      </c>
      <c r="P719" s="139">
        <v>0</v>
      </c>
      <c r="Q719" s="160">
        <v>0</v>
      </c>
      <c r="R719" s="160">
        <v>0</v>
      </c>
      <c r="S719" s="125"/>
      <c r="T719" s="43"/>
    </row>
    <row r="720" spans="1:20" ht="48.75" customHeight="1" x14ac:dyDescent="0.2">
      <c r="A720" s="11" t="str">
        <f t="shared" si="17"/>
        <v/>
      </c>
      <c r="B720" s="11" t="s">
        <v>175</v>
      </c>
      <c r="C720" s="122"/>
      <c r="D720" s="135" t="s">
        <v>26</v>
      </c>
      <c r="E720" s="136">
        <v>0</v>
      </c>
      <c r="F720" s="136">
        <v>0</v>
      </c>
      <c r="G720" s="136">
        <v>0</v>
      </c>
      <c r="H720" s="136">
        <v>0</v>
      </c>
      <c r="I720" s="136">
        <v>0</v>
      </c>
      <c r="J720" s="137">
        <v>0</v>
      </c>
      <c r="K720" s="146">
        <v>0</v>
      </c>
      <c r="L720" s="137">
        <v>0</v>
      </c>
      <c r="M720" s="137">
        <v>0</v>
      </c>
      <c r="N720" s="139">
        <v>0</v>
      </c>
      <c r="O720" s="139">
        <v>0</v>
      </c>
      <c r="P720" s="139">
        <v>0</v>
      </c>
      <c r="Q720" s="160">
        <v>0</v>
      </c>
      <c r="R720" s="160">
        <v>0</v>
      </c>
      <c r="S720" s="125"/>
      <c r="T720" s="43"/>
    </row>
    <row r="721" spans="1:20" ht="48.75" customHeight="1" x14ac:dyDescent="0.2">
      <c r="A721" s="11" t="str">
        <f t="shared" si="17"/>
        <v/>
      </c>
      <c r="B721" s="11" t="s">
        <v>175</v>
      </c>
      <c r="C721" s="122"/>
      <c r="D721" s="135" t="s">
        <v>25</v>
      </c>
      <c r="E721" s="136">
        <v>0</v>
      </c>
      <c r="F721" s="136">
        <v>0</v>
      </c>
      <c r="G721" s="136">
        <v>0</v>
      </c>
      <c r="H721" s="136">
        <v>0</v>
      </c>
      <c r="I721" s="136">
        <v>0</v>
      </c>
      <c r="J721" s="137">
        <v>0</v>
      </c>
      <c r="K721" s="146">
        <v>7.52</v>
      </c>
      <c r="L721" s="137">
        <v>7.1529999999999996</v>
      </c>
      <c r="M721" s="137">
        <v>8.1850000000000005</v>
      </c>
      <c r="N721" s="138">
        <v>0</v>
      </c>
      <c r="O721" s="138">
        <v>0</v>
      </c>
      <c r="P721" s="138">
        <v>0</v>
      </c>
      <c r="Q721" s="160">
        <v>0</v>
      </c>
      <c r="R721" s="160">
        <v>0</v>
      </c>
      <c r="S721" s="124"/>
      <c r="T721" s="42"/>
    </row>
    <row r="722" spans="1:20" ht="48.75" customHeight="1" x14ac:dyDescent="0.2">
      <c r="A722" s="11" t="str">
        <f t="shared" si="17"/>
        <v/>
      </c>
      <c r="B722" s="11" t="s">
        <v>175</v>
      </c>
      <c r="C722" s="122"/>
      <c r="D722" s="135" t="s">
        <v>24</v>
      </c>
      <c r="E722" s="136">
        <v>0</v>
      </c>
      <c r="F722" s="136">
        <v>0</v>
      </c>
      <c r="G722" s="136">
        <v>0</v>
      </c>
      <c r="H722" s="136">
        <v>0</v>
      </c>
      <c r="I722" s="136">
        <v>0</v>
      </c>
      <c r="J722" s="137">
        <v>0</v>
      </c>
      <c r="K722" s="146">
        <v>0</v>
      </c>
      <c r="L722" s="137">
        <v>0</v>
      </c>
      <c r="M722" s="137">
        <v>0</v>
      </c>
      <c r="N722" s="139">
        <v>0</v>
      </c>
      <c r="O722" s="139">
        <v>0</v>
      </c>
      <c r="P722" s="139">
        <v>0</v>
      </c>
      <c r="Q722" s="160">
        <v>0</v>
      </c>
      <c r="R722" s="160">
        <v>0</v>
      </c>
      <c r="S722" s="125"/>
      <c r="T722" s="43"/>
    </row>
    <row r="723" spans="1:20" ht="48.75" customHeight="1" x14ac:dyDescent="0.2">
      <c r="A723" s="11" t="str">
        <f t="shared" si="17"/>
        <v/>
      </c>
      <c r="B723" s="11" t="s">
        <v>175</v>
      </c>
      <c r="C723" s="122"/>
      <c r="D723" s="135" t="s">
        <v>23</v>
      </c>
      <c r="E723" s="136">
        <v>0</v>
      </c>
      <c r="F723" s="136">
        <v>0</v>
      </c>
      <c r="G723" s="136">
        <v>0</v>
      </c>
      <c r="H723" s="136">
        <v>0</v>
      </c>
      <c r="I723" s="136">
        <v>0</v>
      </c>
      <c r="J723" s="137">
        <v>0</v>
      </c>
      <c r="K723" s="146">
        <v>0</v>
      </c>
      <c r="L723" s="137">
        <v>0</v>
      </c>
      <c r="M723" s="137">
        <v>0</v>
      </c>
      <c r="N723" s="139">
        <v>0</v>
      </c>
      <c r="O723" s="139">
        <v>0</v>
      </c>
      <c r="P723" s="139">
        <v>0</v>
      </c>
      <c r="Q723" s="160">
        <v>0</v>
      </c>
      <c r="R723" s="160">
        <v>0</v>
      </c>
      <c r="S723" s="125"/>
      <c r="T723" s="43"/>
    </row>
    <row r="724" spans="1:20" ht="48.75" customHeight="1" x14ac:dyDescent="0.2">
      <c r="A724" s="11" t="str">
        <f t="shared" si="17"/>
        <v/>
      </c>
      <c r="B724" s="11" t="s">
        <v>175</v>
      </c>
      <c r="C724" s="122"/>
      <c r="D724" s="135" t="s">
        <v>22</v>
      </c>
      <c r="E724" s="136">
        <v>0</v>
      </c>
      <c r="F724" s="136">
        <v>0</v>
      </c>
      <c r="G724" s="136">
        <v>0</v>
      </c>
      <c r="H724" s="136">
        <v>0</v>
      </c>
      <c r="I724" s="136">
        <v>0</v>
      </c>
      <c r="J724" s="137">
        <v>0</v>
      </c>
      <c r="K724" s="146">
        <v>0</v>
      </c>
      <c r="L724" s="137">
        <v>0</v>
      </c>
      <c r="M724" s="137">
        <v>0</v>
      </c>
      <c r="N724" s="138">
        <v>0</v>
      </c>
      <c r="O724" s="138">
        <v>0</v>
      </c>
      <c r="P724" s="138">
        <v>0</v>
      </c>
      <c r="Q724" s="160">
        <v>0</v>
      </c>
      <c r="R724" s="160">
        <v>0</v>
      </c>
      <c r="S724" s="124"/>
      <c r="T724" s="42"/>
    </row>
    <row r="725" spans="1:20" ht="48.75" customHeight="1" x14ac:dyDescent="0.2">
      <c r="A725" s="11" t="str">
        <f t="shared" si="17"/>
        <v/>
      </c>
      <c r="B725" s="11" t="s">
        <v>175</v>
      </c>
      <c r="C725" s="122"/>
      <c r="D725" s="135" t="s">
        <v>21</v>
      </c>
      <c r="E725" s="136">
        <v>0</v>
      </c>
      <c r="F725" s="136">
        <v>0</v>
      </c>
      <c r="G725" s="136">
        <v>0</v>
      </c>
      <c r="H725" s="136">
        <v>0</v>
      </c>
      <c r="I725" s="136">
        <v>0</v>
      </c>
      <c r="J725" s="137">
        <v>0</v>
      </c>
      <c r="K725" s="146">
        <v>0</v>
      </c>
      <c r="L725" s="137">
        <v>0</v>
      </c>
      <c r="M725" s="137">
        <v>0</v>
      </c>
      <c r="N725" s="139">
        <v>0</v>
      </c>
      <c r="O725" s="139">
        <v>0</v>
      </c>
      <c r="P725" s="139">
        <v>0</v>
      </c>
      <c r="Q725" s="160">
        <v>0</v>
      </c>
      <c r="R725" s="160">
        <v>0</v>
      </c>
      <c r="S725" s="125"/>
      <c r="T725" s="43"/>
    </row>
    <row r="726" spans="1:20" ht="48.75" customHeight="1" x14ac:dyDescent="0.2">
      <c r="A726" s="11" t="str">
        <f t="shared" si="17"/>
        <v/>
      </c>
      <c r="B726" s="11" t="s">
        <v>175</v>
      </c>
      <c r="C726" s="122"/>
      <c r="D726" s="135" t="s">
        <v>20</v>
      </c>
      <c r="E726" s="136">
        <v>0</v>
      </c>
      <c r="F726" s="136">
        <v>0</v>
      </c>
      <c r="G726" s="136">
        <v>0</v>
      </c>
      <c r="H726" s="136">
        <v>0</v>
      </c>
      <c r="I726" s="136">
        <v>0</v>
      </c>
      <c r="J726" s="137">
        <v>0</v>
      </c>
      <c r="K726" s="146">
        <v>0</v>
      </c>
      <c r="L726" s="137">
        <v>0</v>
      </c>
      <c r="M726" s="137">
        <v>0</v>
      </c>
      <c r="N726" s="139">
        <v>0</v>
      </c>
      <c r="O726" s="139">
        <v>0</v>
      </c>
      <c r="P726" s="139">
        <v>0</v>
      </c>
      <c r="Q726" s="160">
        <v>0</v>
      </c>
      <c r="R726" s="160">
        <v>0</v>
      </c>
      <c r="S726" s="125"/>
      <c r="T726" s="43"/>
    </row>
    <row r="727" spans="1:20" ht="48.75" customHeight="1" x14ac:dyDescent="0.2">
      <c r="A727" s="11" t="str">
        <f t="shared" si="17"/>
        <v/>
      </c>
      <c r="B727" s="11" t="s">
        <v>175</v>
      </c>
      <c r="C727" s="122"/>
      <c r="D727" s="135" t="s">
        <v>19</v>
      </c>
      <c r="E727" s="136">
        <v>0</v>
      </c>
      <c r="F727" s="136">
        <v>0</v>
      </c>
      <c r="G727" s="136">
        <v>0</v>
      </c>
      <c r="H727" s="136">
        <v>0</v>
      </c>
      <c r="I727" s="136">
        <v>0</v>
      </c>
      <c r="J727" s="137">
        <v>0</v>
      </c>
      <c r="K727" s="146">
        <v>0</v>
      </c>
      <c r="L727" s="137">
        <v>0</v>
      </c>
      <c r="M727" s="137">
        <v>0</v>
      </c>
      <c r="N727" s="139">
        <v>0</v>
      </c>
      <c r="O727" s="139">
        <v>0</v>
      </c>
      <c r="P727" s="139">
        <v>0</v>
      </c>
      <c r="Q727" s="160">
        <v>0</v>
      </c>
      <c r="R727" s="160">
        <v>0</v>
      </c>
      <c r="S727" s="125"/>
      <c r="T727" s="43"/>
    </row>
    <row r="728" spans="1:20" ht="48.75" customHeight="1" x14ac:dyDescent="0.2">
      <c r="A728" s="11" t="str">
        <f t="shared" si="17"/>
        <v/>
      </c>
      <c r="B728" s="11" t="s">
        <v>175</v>
      </c>
      <c r="C728" s="122"/>
      <c r="D728" s="135" t="s">
        <v>105</v>
      </c>
      <c r="E728" s="136">
        <v>0</v>
      </c>
      <c r="F728" s="136">
        <v>0</v>
      </c>
      <c r="G728" s="136">
        <v>0</v>
      </c>
      <c r="H728" s="136">
        <v>0</v>
      </c>
      <c r="I728" s="136">
        <v>0</v>
      </c>
      <c r="J728" s="137">
        <v>2.452</v>
      </c>
      <c r="K728" s="146">
        <v>0</v>
      </c>
      <c r="L728" s="137">
        <v>0</v>
      </c>
      <c r="M728" s="137">
        <v>0</v>
      </c>
      <c r="N728" s="138">
        <v>0</v>
      </c>
      <c r="O728" s="138">
        <v>0</v>
      </c>
      <c r="P728" s="138">
        <v>0</v>
      </c>
      <c r="Q728" s="160">
        <v>0</v>
      </c>
      <c r="R728" s="160">
        <v>0</v>
      </c>
      <c r="S728" s="124"/>
      <c r="T728" s="42"/>
    </row>
    <row r="729" spans="1:20" ht="48.75" customHeight="1" x14ac:dyDescent="0.2">
      <c r="A729" s="11" t="str">
        <f t="shared" si="17"/>
        <v/>
      </c>
      <c r="B729" s="11" t="s">
        <v>175</v>
      </c>
      <c r="C729" s="122"/>
      <c r="D729" s="135" t="s">
        <v>18</v>
      </c>
      <c r="E729" s="136">
        <v>0</v>
      </c>
      <c r="F729" s="136">
        <v>0</v>
      </c>
      <c r="G729" s="136">
        <v>0</v>
      </c>
      <c r="H729" s="136">
        <v>0</v>
      </c>
      <c r="I729" s="136">
        <v>0</v>
      </c>
      <c r="J729" s="137">
        <v>0</v>
      </c>
      <c r="K729" s="146">
        <v>0</v>
      </c>
      <c r="L729" s="137">
        <v>0</v>
      </c>
      <c r="M729" s="137">
        <v>0</v>
      </c>
      <c r="N729" s="139">
        <v>0</v>
      </c>
      <c r="O729" s="139">
        <v>0</v>
      </c>
      <c r="P729" s="139">
        <v>0</v>
      </c>
      <c r="Q729" s="160">
        <v>0</v>
      </c>
      <c r="R729" s="160">
        <v>0</v>
      </c>
      <c r="S729" s="125"/>
      <c r="T729" s="43"/>
    </row>
    <row r="730" spans="1:20" ht="48.75" customHeight="1" x14ac:dyDescent="0.2">
      <c r="A730" s="11" t="str">
        <f t="shared" si="17"/>
        <v/>
      </c>
      <c r="B730" s="11" t="s">
        <v>175</v>
      </c>
      <c r="C730" s="122"/>
      <c r="D730" s="135" t="s">
        <v>17</v>
      </c>
      <c r="E730" s="136">
        <v>0</v>
      </c>
      <c r="F730" s="136">
        <v>0</v>
      </c>
      <c r="G730" s="136">
        <v>0</v>
      </c>
      <c r="H730" s="136">
        <v>0</v>
      </c>
      <c r="I730" s="136">
        <v>0</v>
      </c>
      <c r="J730" s="137">
        <v>0</v>
      </c>
      <c r="K730" s="146">
        <v>0</v>
      </c>
      <c r="L730" s="137">
        <v>0</v>
      </c>
      <c r="M730" s="137">
        <v>0</v>
      </c>
      <c r="N730" s="139">
        <v>0</v>
      </c>
      <c r="O730" s="139">
        <v>0</v>
      </c>
      <c r="P730" s="139">
        <v>0</v>
      </c>
      <c r="Q730" s="160">
        <v>0</v>
      </c>
      <c r="R730" s="160">
        <v>0</v>
      </c>
      <c r="S730" s="125"/>
      <c r="T730" s="43"/>
    </row>
    <row r="731" spans="1:20" ht="48.75" customHeight="1" x14ac:dyDescent="0.2">
      <c r="A731" s="11" t="str">
        <f t="shared" si="17"/>
        <v/>
      </c>
      <c r="B731" s="11" t="s">
        <v>175</v>
      </c>
      <c r="C731" s="122"/>
      <c r="D731" s="135" t="s">
        <v>16</v>
      </c>
      <c r="E731" s="136">
        <v>0</v>
      </c>
      <c r="F731" s="136">
        <v>0</v>
      </c>
      <c r="G731" s="136">
        <v>0</v>
      </c>
      <c r="H731" s="136">
        <v>0</v>
      </c>
      <c r="I731" s="136">
        <v>0</v>
      </c>
      <c r="J731" s="137">
        <v>0</v>
      </c>
      <c r="K731" s="146">
        <v>0</v>
      </c>
      <c r="L731" s="137">
        <v>0</v>
      </c>
      <c r="M731" s="137">
        <v>0</v>
      </c>
      <c r="N731" s="139">
        <v>0</v>
      </c>
      <c r="O731" s="139">
        <v>0</v>
      </c>
      <c r="P731" s="139">
        <v>0</v>
      </c>
      <c r="Q731" s="160">
        <v>0</v>
      </c>
      <c r="R731" s="160">
        <v>0</v>
      </c>
      <c r="S731" s="125"/>
      <c r="T731" s="43"/>
    </row>
    <row r="732" spans="1:20" ht="48.75" customHeight="1" x14ac:dyDescent="0.2">
      <c r="A732" s="11" t="str">
        <f t="shared" si="17"/>
        <v/>
      </c>
      <c r="B732" s="11" t="s">
        <v>175</v>
      </c>
      <c r="C732" s="122"/>
      <c r="D732" s="135" t="s">
        <v>15</v>
      </c>
      <c r="E732" s="136">
        <v>0</v>
      </c>
      <c r="F732" s="136">
        <v>0</v>
      </c>
      <c r="G732" s="136">
        <v>0</v>
      </c>
      <c r="H732" s="136">
        <v>0</v>
      </c>
      <c r="I732" s="136">
        <v>1.6199999999999999E-2</v>
      </c>
      <c r="J732" s="137">
        <v>0.123</v>
      </c>
      <c r="K732" s="146">
        <v>1E-3</v>
      </c>
      <c r="L732" s="137">
        <v>0</v>
      </c>
      <c r="M732" s="137">
        <v>0</v>
      </c>
      <c r="N732" s="139">
        <v>0</v>
      </c>
      <c r="O732" s="139">
        <v>0</v>
      </c>
      <c r="P732" s="139">
        <v>0</v>
      </c>
      <c r="Q732" s="160">
        <v>0</v>
      </c>
      <c r="R732" s="160">
        <v>0</v>
      </c>
      <c r="S732" s="125"/>
      <c r="T732" s="43"/>
    </row>
    <row r="733" spans="1:20" ht="48.75" customHeight="1" x14ac:dyDescent="0.2">
      <c r="A733" s="11" t="str">
        <f t="shared" si="17"/>
        <v/>
      </c>
      <c r="B733" s="11" t="s">
        <v>175</v>
      </c>
      <c r="C733" s="122"/>
      <c r="D733" s="135" t="s">
        <v>106</v>
      </c>
      <c r="E733" s="136">
        <v>6.5000000000000002E-2</v>
      </c>
      <c r="F733" s="136">
        <v>0</v>
      </c>
      <c r="G733" s="136">
        <v>2.0699999999999998</v>
      </c>
      <c r="H733" s="136">
        <v>0.16500000000000001</v>
      </c>
      <c r="I733" s="136">
        <v>5.5810000000000004</v>
      </c>
      <c r="J733" s="137">
        <v>11.79</v>
      </c>
      <c r="K733" s="146">
        <v>4.0000000000000001E-3</v>
      </c>
      <c r="L733" s="137">
        <v>0</v>
      </c>
      <c r="M733" s="137">
        <v>1E-4</v>
      </c>
      <c r="N733" s="139">
        <v>0</v>
      </c>
      <c r="O733" s="139">
        <v>0.2</v>
      </c>
      <c r="P733" s="139">
        <v>0</v>
      </c>
      <c r="Q733" s="160">
        <v>0</v>
      </c>
      <c r="R733" s="160">
        <v>0.6</v>
      </c>
      <c r="S733" s="125"/>
      <c r="T733" s="43"/>
    </row>
    <row r="734" spans="1:20" ht="48.75" customHeight="1" x14ac:dyDescent="0.2">
      <c r="A734" s="11" t="str">
        <f t="shared" si="17"/>
        <v/>
      </c>
      <c r="B734" s="11" t="s">
        <v>175</v>
      </c>
      <c r="C734" s="122"/>
      <c r="D734" s="135" t="s">
        <v>14</v>
      </c>
      <c r="E734" s="136">
        <v>0</v>
      </c>
      <c r="F734" s="136">
        <v>0</v>
      </c>
      <c r="G734" s="136">
        <v>0</v>
      </c>
      <c r="H734" s="136">
        <v>0</v>
      </c>
      <c r="I734" s="136">
        <v>0</v>
      </c>
      <c r="J734" s="137">
        <v>0</v>
      </c>
      <c r="K734" s="146">
        <v>0</v>
      </c>
      <c r="L734" s="137">
        <v>0</v>
      </c>
      <c r="M734" s="137">
        <v>0</v>
      </c>
      <c r="N734" s="139">
        <v>0</v>
      </c>
      <c r="O734" s="139">
        <v>0</v>
      </c>
      <c r="P734" s="139">
        <v>0</v>
      </c>
      <c r="Q734" s="160">
        <v>0</v>
      </c>
      <c r="R734" s="160">
        <v>0</v>
      </c>
      <c r="S734" s="125"/>
      <c r="T734" s="43"/>
    </row>
    <row r="735" spans="1:20" ht="48.75" customHeight="1" x14ac:dyDescent="0.2">
      <c r="A735" s="11" t="str">
        <f t="shared" si="17"/>
        <v/>
      </c>
      <c r="B735" s="11" t="s">
        <v>175</v>
      </c>
      <c r="C735" s="122"/>
      <c r="D735" s="135" t="s">
        <v>13</v>
      </c>
      <c r="E735" s="136">
        <v>0</v>
      </c>
      <c r="F735" s="136">
        <v>0</v>
      </c>
      <c r="G735" s="136">
        <v>0</v>
      </c>
      <c r="H735" s="136">
        <v>0</v>
      </c>
      <c r="I735" s="136">
        <v>0</v>
      </c>
      <c r="J735" s="137">
        <v>0</v>
      </c>
      <c r="K735" s="146">
        <v>0</v>
      </c>
      <c r="L735" s="137">
        <v>0</v>
      </c>
      <c r="M735" s="137">
        <v>0</v>
      </c>
      <c r="N735" s="139">
        <v>0</v>
      </c>
      <c r="O735" s="139">
        <v>0</v>
      </c>
      <c r="P735" s="139">
        <v>0</v>
      </c>
      <c r="Q735" s="160">
        <v>0</v>
      </c>
      <c r="R735" s="160">
        <v>0</v>
      </c>
      <c r="S735" s="125"/>
      <c r="T735" s="43"/>
    </row>
    <row r="736" spans="1:20" ht="48.75" customHeight="1" x14ac:dyDescent="0.2">
      <c r="A736" s="11" t="str">
        <f t="shared" si="17"/>
        <v/>
      </c>
      <c r="B736" s="11" t="s">
        <v>175</v>
      </c>
      <c r="C736" s="122"/>
      <c r="D736" s="135" t="s">
        <v>12</v>
      </c>
      <c r="E736" s="136">
        <v>0</v>
      </c>
      <c r="F736" s="136">
        <v>0.1</v>
      </c>
      <c r="G736" s="136">
        <v>0.45</v>
      </c>
      <c r="H736" s="136">
        <v>0.15</v>
      </c>
      <c r="I736" s="136">
        <v>0.1</v>
      </c>
      <c r="J736" s="137">
        <v>0.254</v>
      </c>
      <c r="K736" s="146">
        <v>0.1618</v>
      </c>
      <c r="L736" s="137">
        <v>0.22309999999999999</v>
      </c>
      <c r="M736" s="137">
        <v>0.127</v>
      </c>
      <c r="N736" s="138">
        <v>0</v>
      </c>
      <c r="O736" s="138">
        <v>0</v>
      </c>
      <c r="P736" s="138">
        <v>4.4000000000000004</v>
      </c>
      <c r="Q736" s="160">
        <v>0</v>
      </c>
      <c r="R736" s="160">
        <v>0</v>
      </c>
      <c r="S736" s="124"/>
      <c r="T736" s="42"/>
    </row>
    <row r="737" spans="1:21" ht="48.75" customHeight="1" x14ac:dyDescent="0.2">
      <c r="A737" s="11" t="str">
        <f t="shared" si="17"/>
        <v/>
      </c>
      <c r="B737" s="11" t="s">
        <v>175</v>
      </c>
      <c r="C737" s="122"/>
      <c r="D737" s="135" t="s">
        <v>11</v>
      </c>
      <c r="E737" s="136">
        <v>0.13</v>
      </c>
      <c r="F737" s="136">
        <v>3</v>
      </c>
      <c r="G737" s="136">
        <v>0</v>
      </c>
      <c r="H737" s="136">
        <v>0</v>
      </c>
      <c r="I737" s="136">
        <v>0</v>
      </c>
      <c r="J737" s="137">
        <v>0</v>
      </c>
      <c r="K737" s="146">
        <v>0</v>
      </c>
      <c r="L737" s="137">
        <v>0</v>
      </c>
      <c r="M737" s="137">
        <v>1.0999999999999999E-2</v>
      </c>
      <c r="N737" s="138">
        <v>0</v>
      </c>
      <c r="O737" s="138">
        <v>0.2</v>
      </c>
      <c r="P737" s="138">
        <v>0.5</v>
      </c>
      <c r="Q737" s="160">
        <v>6.7</v>
      </c>
      <c r="R737" s="160">
        <v>0</v>
      </c>
      <c r="S737" s="124"/>
      <c r="T737" s="42"/>
    </row>
    <row r="738" spans="1:21" ht="48.75" customHeight="1" x14ac:dyDescent="0.2">
      <c r="A738" s="11" t="str">
        <f t="shared" si="17"/>
        <v/>
      </c>
      <c r="B738" s="11" t="s">
        <v>175</v>
      </c>
      <c r="C738" s="122"/>
      <c r="D738" s="135" t="s">
        <v>10</v>
      </c>
      <c r="E738" s="136">
        <v>0</v>
      </c>
      <c r="F738" s="136">
        <v>0</v>
      </c>
      <c r="G738" s="136">
        <v>0</v>
      </c>
      <c r="H738" s="136">
        <v>0</v>
      </c>
      <c r="I738" s="136">
        <v>0</v>
      </c>
      <c r="J738" s="137">
        <v>0</v>
      </c>
      <c r="K738" s="146">
        <v>0</v>
      </c>
      <c r="L738" s="137">
        <v>0</v>
      </c>
      <c r="M738" s="137">
        <v>0</v>
      </c>
      <c r="N738" s="139">
        <v>0</v>
      </c>
      <c r="O738" s="139">
        <v>0</v>
      </c>
      <c r="P738" s="139">
        <v>0</v>
      </c>
      <c r="Q738" s="160">
        <v>0</v>
      </c>
      <c r="R738" s="160">
        <v>0</v>
      </c>
      <c r="S738" s="125"/>
      <c r="T738" s="43"/>
    </row>
    <row r="739" spans="1:21" ht="48.75" customHeight="1" x14ac:dyDescent="0.2">
      <c r="A739" s="11" t="str">
        <f t="shared" si="17"/>
        <v/>
      </c>
      <c r="B739" s="11" t="s">
        <v>175</v>
      </c>
      <c r="C739" s="122"/>
      <c r="D739" s="135" t="s">
        <v>9</v>
      </c>
      <c r="E739" s="136">
        <v>0</v>
      </c>
      <c r="F739" s="136">
        <v>0</v>
      </c>
      <c r="G739" s="136">
        <v>0</v>
      </c>
      <c r="H739" s="136">
        <v>0</v>
      </c>
      <c r="I739" s="136">
        <v>0</v>
      </c>
      <c r="J739" s="137">
        <v>0</v>
      </c>
      <c r="K739" s="146">
        <v>0</v>
      </c>
      <c r="L739" s="137">
        <v>0</v>
      </c>
      <c r="M739" s="137">
        <v>0</v>
      </c>
      <c r="N739" s="139">
        <v>0</v>
      </c>
      <c r="O739" s="139">
        <v>0</v>
      </c>
      <c r="P739" s="139">
        <v>0</v>
      </c>
      <c r="Q739" s="160">
        <v>0</v>
      </c>
      <c r="R739" s="160">
        <v>0</v>
      </c>
      <c r="S739" s="125"/>
      <c r="T739" s="43"/>
    </row>
    <row r="740" spans="1:21" ht="48.75" customHeight="1" x14ac:dyDescent="0.2">
      <c r="A740" s="11" t="str">
        <f t="shared" si="17"/>
        <v/>
      </c>
      <c r="B740" s="11" t="s">
        <v>175</v>
      </c>
      <c r="C740" s="122"/>
      <c r="D740" s="135" t="s">
        <v>8</v>
      </c>
      <c r="E740" s="136">
        <v>0</v>
      </c>
      <c r="F740" s="136">
        <v>0</v>
      </c>
      <c r="G740" s="136">
        <v>0</v>
      </c>
      <c r="H740" s="136">
        <v>0</v>
      </c>
      <c r="I740" s="136">
        <v>0</v>
      </c>
      <c r="J740" s="137">
        <v>0</v>
      </c>
      <c r="K740" s="146">
        <v>0</v>
      </c>
      <c r="L740" s="137">
        <v>0</v>
      </c>
      <c r="M740" s="137">
        <v>0</v>
      </c>
      <c r="N740" s="139">
        <v>0</v>
      </c>
      <c r="O740" s="139">
        <v>0</v>
      </c>
      <c r="P740" s="139">
        <v>0</v>
      </c>
      <c r="Q740" s="160">
        <v>0</v>
      </c>
      <c r="R740" s="160">
        <v>0</v>
      </c>
      <c r="S740" s="125"/>
      <c r="T740" s="43"/>
    </row>
    <row r="741" spans="1:21" ht="48.75" customHeight="1" x14ac:dyDescent="0.2">
      <c r="A741" s="11" t="str">
        <f t="shared" si="17"/>
        <v/>
      </c>
      <c r="B741" s="11" t="s">
        <v>175</v>
      </c>
      <c r="C741" s="122"/>
      <c r="D741" s="135" t="s">
        <v>7</v>
      </c>
      <c r="E741" s="136">
        <v>0</v>
      </c>
      <c r="F741" s="136">
        <v>0</v>
      </c>
      <c r="G741" s="136">
        <v>0</v>
      </c>
      <c r="H741" s="136">
        <v>0</v>
      </c>
      <c r="I741" s="136">
        <v>0</v>
      </c>
      <c r="J741" s="137">
        <v>0</v>
      </c>
      <c r="K741" s="146">
        <v>0</v>
      </c>
      <c r="L741" s="137">
        <v>0</v>
      </c>
      <c r="M741" s="137">
        <v>0</v>
      </c>
      <c r="N741" s="139">
        <v>0</v>
      </c>
      <c r="O741" s="139">
        <v>0</v>
      </c>
      <c r="P741" s="139">
        <v>0</v>
      </c>
      <c r="Q741" s="160">
        <v>0</v>
      </c>
      <c r="R741" s="160">
        <v>0</v>
      </c>
      <c r="S741" s="125"/>
      <c r="T741" s="43"/>
    </row>
    <row r="742" spans="1:21" ht="48.75" customHeight="1" x14ac:dyDescent="0.2">
      <c r="A742" s="11" t="str">
        <f t="shared" si="17"/>
        <v/>
      </c>
      <c r="B742" s="11" t="s">
        <v>175</v>
      </c>
      <c r="C742" s="122"/>
      <c r="D742" s="135" t="s">
        <v>6</v>
      </c>
      <c r="E742" s="136">
        <v>0</v>
      </c>
      <c r="F742" s="136">
        <v>0</v>
      </c>
      <c r="G742" s="136">
        <v>0</v>
      </c>
      <c r="H742" s="136">
        <v>0</v>
      </c>
      <c r="I742" s="136">
        <v>0</v>
      </c>
      <c r="J742" s="137">
        <v>0</v>
      </c>
      <c r="K742" s="146">
        <v>0</v>
      </c>
      <c r="L742" s="137">
        <v>0</v>
      </c>
      <c r="M742" s="137">
        <v>0</v>
      </c>
      <c r="N742" s="139">
        <v>0</v>
      </c>
      <c r="O742" s="139">
        <v>7.2</v>
      </c>
      <c r="P742" s="139">
        <v>4.2</v>
      </c>
      <c r="Q742" s="160">
        <v>6.7</v>
      </c>
      <c r="R742" s="160">
        <v>0</v>
      </c>
      <c r="S742" s="125"/>
      <c r="T742" s="43"/>
    </row>
    <row r="743" spans="1:21" ht="48.75" customHeight="1" x14ac:dyDescent="0.2">
      <c r="A743" s="11" t="str">
        <f t="shared" si="17"/>
        <v/>
      </c>
      <c r="B743" s="11" t="s">
        <v>175</v>
      </c>
      <c r="C743" s="122"/>
      <c r="D743" s="135" t="s">
        <v>5</v>
      </c>
      <c r="E743" s="136">
        <v>0.186</v>
      </c>
      <c r="F743" s="136">
        <v>0.82535999999999998</v>
      </c>
      <c r="G743" s="136">
        <v>0</v>
      </c>
      <c r="H743" s="136">
        <v>9.82</v>
      </c>
      <c r="I743" s="136">
        <v>0.20300000000000001</v>
      </c>
      <c r="J743" s="137">
        <v>0.15259999999999999</v>
      </c>
      <c r="K743" s="146">
        <v>30.313209999999998</v>
      </c>
      <c r="L743" s="137">
        <v>3.1413999999999995</v>
      </c>
      <c r="M743" s="137">
        <v>6.2374999999999998</v>
      </c>
      <c r="N743" s="138">
        <v>0.2</v>
      </c>
      <c r="O743" s="138">
        <v>1</v>
      </c>
      <c r="P743" s="138">
        <v>3.5</v>
      </c>
      <c r="Q743" s="160">
        <v>0</v>
      </c>
      <c r="R743" s="160">
        <v>5.3</v>
      </c>
      <c r="S743" s="124"/>
      <c r="T743" s="42"/>
    </row>
    <row r="744" spans="1:21" ht="48.75" customHeight="1" x14ac:dyDescent="0.2">
      <c r="A744" s="11" t="str">
        <f t="shared" si="17"/>
        <v/>
      </c>
      <c r="B744" s="11" t="s">
        <v>175</v>
      </c>
      <c r="C744" s="122"/>
      <c r="D744" s="135" t="s">
        <v>4</v>
      </c>
      <c r="E744" s="136">
        <v>0</v>
      </c>
      <c r="F744" s="136">
        <v>0.49707999999999997</v>
      </c>
      <c r="G744" s="136">
        <v>0.1938</v>
      </c>
      <c r="H744" s="136">
        <v>0.14959999999999998</v>
      </c>
      <c r="I744" s="136">
        <v>0.29147000000000001</v>
      </c>
      <c r="J744" s="137">
        <v>0.44700000000000001</v>
      </c>
      <c r="K744" s="146">
        <v>0.25080000000000002</v>
      </c>
      <c r="L744" s="137">
        <v>7.4200000000000002E-2</v>
      </c>
      <c r="M744" s="137">
        <v>6.1799999999999994E-2</v>
      </c>
      <c r="N744" s="138">
        <v>1.6</v>
      </c>
      <c r="O744" s="138">
        <v>7.4</v>
      </c>
      <c r="P744" s="138">
        <v>4.3</v>
      </c>
      <c r="Q744" s="160">
        <v>6.7</v>
      </c>
      <c r="R744" s="160">
        <v>0.3</v>
      </c>
      <c r="S744" s="124"/>
      <c r="T744" s="42"/>
    </row>
    <row r="745" spans="1:21" ht="48.75" customHeight="1" x14ac:dyDescent="0.2">
      <c r="A745" s="11" t="str">
        <f t="shared" si="17"/>
        <v/>
      </c>
      <c r="B745" s="11" t="s">
        <v>175</v>
      </c>
      <c r="C745" s="122"/>
      <c r="D745" s="135" t="s">
        <v>3</v>
      </c>
      <c r="E745" s="136">
        <v>0</v>
      </c>
      <c r="F745" s="136">
        <v>2.1999999999999999E-2</v>
      </c>
      <c r="G745" s="136">
        <v>0</v>
      </c>
      <c r="H745" s="136">
        <v>2.0000000000000002E-5</v>
      </c>
      <c r="I745" s="136">
        <v>0</v>
      </c>
      <c r="J745" s="137">
        <v>0</v>
      </c>
      <c r="K745" s="146">
        <v>0</v>
      </c>
      <c r="L745" s="137">
        <v>0</v>
      </c>
      <c r="M745" s="137">
        <v>0</v>
      </c>
      <c r="N745" s="139">
        <v>0</v>
      </c>
      <c r="O745" s="139">
        <v>0</v>
      </c>
      <c r="P745" s="139">
        <v>0</v>
      </c>
      <c r="Q745" s="160">
        <v>0</v>
      </c>
      <c r="R745" s="160">
        <v>0</v>
      </c>
      <c r="S745" s="125"/>
      <c r="T745" s="43"/>
    </row>
    <row r="746" spans="1:21" ht="48.75" customHeight="1" x14ac:dyDescent="0.2">
      <c r="A746" s="11" t="str">
        <f t="shared" si="17"/>
        <v/>
      </c>
      <c r="B746" s="11" t="s">
        <v>175</v>
      </c>
      <c r="C746" s="122"/>
      <c r="D746" s="135" t="s">
        <v>2</v>
      </c>
      <c r="E746" s="136">
        <v>0</v>
      </c>
      <c r="F746" s="136">
        <v>0</v>
      </c>
      <c r="G746" s="136">
        <v>0</v>
      </c>
      <c r="H746" s="136">
        <v>0</v>
      </c>
      <c r="I746" s="136">
        <v>0</v>
      </c>
      <c r="J746" s="137">
        <v>0</v>
      </c>
      <c r="K746" s="146">
        <v>0</v>
      </c>
      <c r="L746" s="137">
        <v>0</v>
      </c>
      <c r="M746" s="137">
        <v>0</v>
      </c>
      <c r="N746" s="139">
        <v>0</v>
      </c>
      <c r="O746" s="139">
        <v>0</v>
      </c>
      <c r="P746" s="139">
        <v>0</v>
      </c>
      <c r="Q746" s="160">
        <v>0</v>
      </c>
      <c r="R746" s="160">
        <v>0</v>
      </c>
      <c r="S746" s="125"/>
      <c r="T746" s="43"/>
    </row>
    <row r="747" spans="1:21" ht="48.75" customHeight="1" x14ac:dyDescent="0.2">
      <c r="A747" s="11" t="str">
        <f t="shared" si="17"/>
        <v/>
      </c>
      <c r="C747" s="122"/>
      <c r="D747" s="141" t="s">
        <v>121</v>
      </c>
      <c r="E747" s="142">
        <f>SUM(E643:E746)</f>
        <v>41.657999999999994</v>
      </c>
      <c r="F747" s="142">
        <f t="shared" ref="F747:N747" si="18">SUM(F643:F746)</f>
        <v>17.71649</v>
      </c>
      <c r="G747" s="142">
        <f t="shared" si="18"/>
        <v>23.264009999999999</v>
      </c>
      <c r="H747" s="142">
        <f t="shared" si="18"/>
        <v>35555.476799999997</v>
      </c>
      <c r="I747" s="142">
        <f t="shared" si="18"/>
        <v>390.91467</v>
      </c>
      <c r="J747" s="142">
        <f t="shared" si="18"/>
        <v>81.830210000000008</v>
      </c>
      <c r="K747" s="142">
        <f t="shared" si="18"/>
        <v>64.443519999999992</v>
      </c>
      <c r="L747" s="142">
        <f t="shared" si="18"/>
        <v>23538.843150000001</v>
      </c>
      <c r="M747" s="142">
        <f t="shared" si="18"/>
        <v>101.70894999999999</v>
      </c>
      <c r="N747" s="142">
        <f t="shared" si="18"/>
        <v>403.09999999999997</v>
      </c>
      <c r="O747" s="142">
        <f>SUM(O643:O746)</f>
        <v>184.60000000000002</v>
      </c>
      <c r="P747" s="142">
        <f>SUM(P643:P746)</f>
        <v>397.09999999999997</v>
      </c>
      <c r="Q747" s="142">
        <f>SUM(Q643:Q746)</f>
        <v>56.100000000000009</v>
      </c>
      <c r="R747" s="142">
        <f>SUM(R643:R746)</f>
        <v>18.3</v>
      </c>
      <c r="S747" s="126"/>
      <c r="T747" s="44"/>
      <c r="U747" s="34"/>
    </row>
    <row r="748" spans="1:21" ht="33" customHeight="1" x14ac:dyDescent="0.2">
      <c r="A748" s="11" t="str">
        <f t="shared" si="17"/>
        <v/>
      </c>
      <c r="B748" s="11" t="s">
        <v>176</v>
      </c>
      <c r="C748" s="122"/>
      <c r="D748" s="143" t="s">
        <v>122</v>
      </c>
      <c r="E748" s="144"/>
      <c r="F748" s="144"/>
      <c r="G748" s="144"/>
      <c r="H748" s="144"/>
      <c r="I748" s="144"/>
      <c r="J748" s="147"/>
      <c r="K748" s="148"/>
      <c r="L748" s="147"/>
      <c r="M748" s="147"/>
      <c r="N748" s="145"/>
      <c r="O748" s="145"/>
      <c r="P748" s="145"/>
      <c r="Q748" s="145"/>
      <c r="R748" s="145"/>
      <c r="S748" s="127"/>
      <c r="T748" s="45"/>
    </row>
    <row r="749" spans="1:21" ht="48.75" customHeight="1" x14ac:dyDescent="0.2">
      <c r="A749" s="11" t="str">
        <f t="shared" si="17"/>
        <v/>
      </c>
      <c r="B749" s="11" t="s">
        <v>176</v>
      </c>
      <c r="C749" s="122"/>
      <c r="D749" s="135" t="s">
        <v>100</v>
      </c>
      <c r="E749" s="136">
        <v>0</v>
      </c>
      <c r="F749" s="136">
        <v>0</v>
      </c>
      <c r="G749" s="136">
        <v>0</v>
      </c>
      <c r="H749" s="136">
        <v>110.43600000000001</v>
      </c>
      <c r="I749" s="136">
        <v>0</v>
      </c>
      <c r="J749" s="137">
        <v>0</v>
      </c>
      <c r="K749" s="146">
        <v>0</v>
      </c>
      <c r="L749" s="137">
        <v>0</v>
      </c>
      <c r="M749" s="137">
        <v>0</v>
      </c>
      <c r="N749" s="138">
        <v>0</v>
      </c>
      <c r="O749" s="138">
        <v>0</v>
      </c>
      <c r="P749" s="138">
        <v>0</v>
      </c>
      <c r="Q749" s="160">
        <v>0</v>
      </c>
      <c r="R749" s="160">
        <v>0</v>
      </c>
      <c r="S749" s="124"/>
      <c r="T749" s="42"/>
    </row>
    <row r="750" spans="1:21" ht="48.75" customHeight="1" x14ac:dyDescent="0.2">
      <c r="A750" s="11" t="str">
        <f t="shared" si="17"/>
        <v/>
      </c>
      <c r="B750" s="11" t="s">
        <v>176</v>
      </c>
      <c r="C750" s="122"/>
      <c r="D750" s="135" t="s">
        <v>99</v>
      </c>
      <c r="E750" s="136">
        <v>0</v>
      </c>
      <c r="F750" s="136">
        <v>0</v>
      </c>
      <c r="G750" s="136">
        <v>0</v>
      </c>
      <c r="H750" s="136">
        <v>0</v>
      </c>
      <c r="I750" s="136">
        <v>0</v>
      </c>
      <c r="J750" s="137">
        <v>0</v>
      </c>
      <c r="K750" s="146">
        <v>0</v>
      </c>
      <c r="L750" s="137">
        <v>0</v>
      </c>
      <c r="M750" s="137">
        <v>0</v>
      </c>
      <c r="N750" s="139">
        <v>0</v>
      </c>
      <c r="O750" s="139">
        <v>0</v>
      </c>
      <c r="P750" s="139">
        <v>0</v>
      </c>
      <c r="Q750" s="160">
        <v>0</v>
      </c>
      <c r="R750" s="160">
        <v>0</v>
      </c>
      <c r="S750" s="125"/>
      <c r="T750" s="43"/>
    </row>
    <row r="751" spans="1:21" ht="48.75" customHeight="1" x14ac:dyDescent="0.2">
      <c r="A751" s="11" t="str">
        <f t="shared" si="17"/>
        <v/>
      </c>
      <c r="B751" s="11" t="s">
        <v>176</v>
      </c>
      <c r="C751" s="122"/>
      <c r="D751" s="135" t="s">
        <v>98</v>
      </c>
      <c r="E751" s="136">
        <v>0</v>
      </c>
      <c r="F751" s="136">
        <v>0</v>
      </c>
      <c r="G751" s="136">
        <v>0</v>
      </c>
      <c r="H751" s="136">
        <v>0</v>
      </c>
      <c r="I751" s="136">
        <v>0</v>
      </c>
      <c r="J751" s="137">
        <v>0</v>
      </c>
      <c r="K751" s="146">
        <v>0</v>
      </c>
      <c r="L751" s="137">
        <v>0</v>
      </c>
      <c r="M751" s="137">
        <v>0</v>
      </c>
      <c r="N751" s="139">
        <v>0</v>
      </c>
      <c r="O751" s="139">
        <v>0</v>
      </c>
      <c r="P751" s="139">
        <v>0</v>
      </c>
      <c r="Q751" s="160">
        <v>0</v>
      </c>
      <c r="R751" s="160">
        <v>0</v>
      </c>
      <c r="S751" s="125"/>
      <c r="T751" s="43"/>
    </row>
    <row r="752" spans="1:21" ht="48.75" customHeight="1" x14ac:dyDescent="0.2">
      <c r="A752" s="11" t="str">
        <f t="shared" si="17"/>
        <v/>
      </c>
      <c r="B752" s="11" t="s">
        <v>176</v>
      </c>
      <c r="C752" s="122"/>
      <c r="D752" s="135" t="s">
        <v>97</v>
      </c>
      <c r="E752" s="136">
        <v>0</v>
      </c>
      <c r="F752" s="136">
        <v>0</v>
      </c>
      <c r="G752" s="136">
        <v>0</v>
      </c>
      <c r="H752" s="136">
        <v>0</v>
      </c>
      <c r="I752" s="136">
        <v>0</v>
      </c>
      <c r="J752" s="137">
        <v>0</v>
      </c>
      <c r="K752" s="146">
        <v>0</v>
      </c>
      <c r="L752" s="137">
        <v>0</v>
      </c>
      <c r="M752" s="137">
        <v>0</v>
      </c>
      <c r="N752" s="139">
        <v>0</v>
      </c>
      <c r="O752" s="139">
        <v>0</v>
      </c>
      <c r="P752" s="139">
        <v>0</v>
      </c>
      <c r="Q752" s="160">
        <v>0</v>
      </c>
      <c r="R752" s="160">
        <v>0</v>
      </c>
      <c r="S752" s="125"/>
      <c r="T752" s="43"/>
    </row>
    <row r="753" spans="1:20" ht="48.75" customHeight="1" x14ac:dyDescent="0.2">
      <c r="A753" s="11" t="str">
        <f t="shared" si="17"/>
        <v/>
      </c>
      <c r="B753" s="11" t="s">
        <v>176</v>
      </c>
      <c r="C753" s="122"/>
      <c r="D753" s="135" t="s">
        <v>96</v>
      </c>
      <c r="E753" s="136">
        <v>0</v>
      </c>
      <c r="F753" s="136">
        <v>0</v>
      </c>
      <c r="G753" s="136">
        <v>0</v>
      </c>
      <c r="H753" s="136">
        <v>0</v>
      </c>
      <c r="I753" s="136">
        <v>0</v>
      </c>
      <c r="J753" s="137">
        <v>0</v>
      </c>
      <c r="K753" s="146">
        <v>0</v>
      </c>
      <c r="L753" s="137">
        <v>0</v>
      </c>
      <c r="M753" s="137">
        <v>0</v>
      </c>
      <c r="N753" s="139">
        <v>0</v>
      </c>
      <c r="O753" s="139">
        <v>0</v>
      </c>
      <c r="P753" s="139">
        <v>0</v>
      </c>
      <c r="Q753" s="160">
        <v>0</v>
      </c>
      <c r="R753" s="160">
        <v>0</v>
      </c>
      <c r="S753" s="125"/>
      <c r="T753" s="43"/>
    </row>
    <row r="754" spans="1:20" ht="48.75" customHeight="1" x14ac:dyDescent="0.2">
      <c r="A754" s="11" t="str">
        <f t="shared" si="17"/>
        <v/>
      </c>
      <c r="B754" s="11" t="s">
        <v>176</v>
      </c>
      <c r="C754" s="122"/>
      <c r="D754" s="135" t="s">
        <v>95</v>
      </c>
      <c r="E754" s="136">
        <v>0</v>
      </c>
      <c r="F754" s="136">
        <v>0</v>
      </c>
      <c r="G754" s="136">
        <v>0</v>
      </c>
      <c r="H754" s="136">
        <v>0</v>
      </c>
      <c r="I754" s="136">
        <v>0</v>
      </c>
      <c r="J754" s="137">
        <v>0</v>
      </c>
      <c r="K754" s="146">
        <v>0</v>
      </c>
      <c r="L754" s="137">
        <v>0</v>
      </c>
      <c r="M754" s="137">
        <v>0</v>
      </c>
      <c r="N754" s="139">
        <v>0</v>
      </c>
      <c r="O754" s="139">
        <v>0</v>
      </c>
      <c r="P754" s="139">
        <v>0</v>
      </c>
      <c r="Q754" s="160">
        <v>0</v>
      </c>
      <c r="R754" s="160">
        <v>0</v>
      </c>
      <c r="S754" s="125"/>
      <c r="T754" s="43"/>
    </row>
    <row r="755" spans="1:20" ht="48.75" customHeight="1" x14ac:dyDescent="0.2">
      <c r="A755" s="11" t="str">
        <f t="shared" si="17"/>
        <v/>
      </c>
      <c r="B755" s="11" t="s">
        <v>176</v>
      </c>
      <c r="C755" s="122"/>
      <c r="D755" s="135" t="s">
        <v>94</v>
      </c>
      <c r="E755" s="136">
        <v>0</v>
      </c>
      <c r="F755" s="136">
        <v>0</v>
      </c>
      <c r="G755" s="136">
        <v>0</v>
      </c>
      <c r="H755" s="136">
        <v>0</v>
      </c>
      <c r="I755" s="136">
        <v>0</v>
      </c>
      <c r="J755" s="137">
        <v>0</v>
      </c>
      <c r="K755" s="146">
        <v>0</v>
      </c>
      <c r="L755" s="137">
        <v>0</v>
      </c>
      <c r="M755" s="137">
        <v>0</v>
      </c>
      <c r="N755" s="139">
        <v>0</v>
      </c>
      <c r="O755" s="139">
        <v>0</v>
      </c>
      <c r="P755" s="139">
        <v>0</v>
      </c>
      <c r="Q755" s="160">
        <v>0</v>
      </c>
      <c r="R755" s="160">
        <v>0</v>
      </c>
      <c r="S755" s="125"/>
      <c r="T755" s="43"/>
    </row>
    <row r="756" spans="1:20" ht="48.75" customHeight="1" x14ac:dyDescent="0.2">
      <c r="A756" s="11" t="str">
        <f t="shared" si="17"/>
        <v/>
      </c>
      <c r="B756" s="11" t="s">
        <v>176</v>
      </c>
      <c r="C756" s="122"/>
      <c r="D756" s="135" t="s">
        <v>93</v>
      </c>
      <c r="E756" s="136">
        <v>0</v>
      </c>
      <c r="F756" s="136">
        <v>0</v>
      </c>
      <c r="G756" s="136">
        <v>0</v>
      </c>
      <c r="H756" s="136">
        <v>0</v>
      </c>
      <c r="I756" s="136">
        <v>0</v>
      </c>
      <c r="J756" s="137">
        <v>0</v>
      </c>
      <c r="K756" s="146">
        <v>1.8149999999999999</v>
      </c>
      <c r="L756" s="137">
        <v>0</v>
      </c>
      <c r="M756" s="137">
        <v>0</v>
      </c>
      <c r="N756" s="139">
        <v>0</v>
      </c>
      <c r="O756" s="139">
        <v>0</v>
      </c>
      <c r="P756" s="139">
        <v>0</v>
      </c>
      <c r="Q756" s="160">
        <v>0</v>
      </c>
      <c r="R756" s="160">
        <v>0</v>
      </c>
      <c r="S756" s="125"/>
      <c r="T756" s="43"/>
    </row>
    <row r="757" spans="1:20" ht="48.75" customHeight="1" x14ac:dyDescent="0.2">
      <c r="A757" s="11" t="str">
        <f t="shared" si="17"/>
        <v/>
      </c>
      <c r="B757" s="11" t="s">
        <v>176</v>
      </c>
      <c r="C757" s="122"/>
      <c r="D757" s="135" t="s">
        <v>92</v>
      </c>
      <c r="E757" s="136">
        <v>0</v>
      </c>
      <c r="F757" s="136">
        <v>0</v>
      </c>
      <c r="G757" s="136">
        <v>0</v>
      </c>
      <c r="H757" s="136">
        <v>0</v>
      </c>
      <c r="I757" s="136">
        <v>0</v>
      </c>
      <c r="J757" s="137">
        <v>0</v>
      </c>
      <c r="K757" s="146">
        <v>0</v>
      </c>
      <c r="L757" s="137">
        <v>0</v>
      </c>
      <c r="M757" s="137">
        <v>0</v>
      </c>
      <c r="N757" s="139">
        <v>0</v>
      </c>
      <c r="O757" s="139">
        <v>0</v>
      </c>
      <c r="P757" s="139">
        <v>0</v>
      </c>
      <c r="Q757" s="160">
        <v>0</v>
      </c>
      <c r="R757" s="160">
        <v>0</v>
      </c>
      <c r="S757" s="125"/>
      <c r="T757" s="43"/>
    </row>
    <row r="758" spans="1:20" ht="48.75" customHeight="1" x14ac:dyDescent="0.2">
      <c r="A758" s="11" t="str">
        <f t="shared" si="17"/>
        <v/>
      </c>
      <c r="B758" s="11" t="s">
        <v>176</v>
      </c>
      <c r="C758" s="122"/>
      <c r="D758" s="135" t="s">
        <v>91</v>
      </c>
      <c r="E758" s="136">
        <v>0</v>
      </c>
      <c r="F758" s="136">
        <v>0</v>
      </c>
      <c r="G758" s="136">
        <v>0</v>
      </c>
      <c r="H758" s="136">
        <v>0</v>
      </c>
      <c r="I758" s="136">
        <v>0</v>
      </c>
      <c r="J758" s="137">
        <v>0</v>
      </c>
      <c r="K758" s="146">
        <v>0</v>
      </c>
      <c r="L758" s="137">
        <v>0</v>
      </c>
      <c r="M758" s="137">
        <v>0</v>
      </c>
      <c r="N758" s="139">
        <v>0</v>
      </c>
      <c r="O758" s="139">
        <v>0</v>
      </c>
      <c r="P758" s="139">
        <v>0</v>
      </c>
      <c r="Q758" s="160">
        <v>0</v>
      </c>
      <c r="R758" s="160">
        <v>0</v>
      </c>
      <c r="S758" s="125"/>
      <c r="T758" s="43"/>
    </row>
    <row r="759" spans="1:20" ht="48.75" customHeight="1" x14ac:dyDescent="0.2">
      <c r="A759" s="11" t="str">
        <f t="shared" si="17"/>
        <v/>
      </c>
      <c r="B759" s="11" t="s">
        <v>176</v>
      </c>
      <c r="C759" s="122"/>
      <c r="D759" s="135" t="s">
        <v>90</v>
      </c>
      <c r="E759" s="136">
        <v>0</v>
      </c>
      <c r="F759" s="136">
        <v>0</v>
      </c>
      <c r="G759" s="136">
        <v>0</v>
      </c>
      <c r="H759" s="136">
        <v>0</v>
      </c>
      <c r="I759" s="136">
        <v>0</v>
      </c>
      <c r="J759" s="137">
        <v>0</v>
      </c>
      <c r="K759" s="146">
        <v>0</v>
      </c>
      <c r="L759" s="137">
        <v>0</v>
      </c>
      <c r="M759" s="137">
        <v>0</v>
      </c>
      <c r="N759" s="139">
        <v>0</v>
      </c>
      <c r="O759" s="139">
        <v>0</v>
      </c>
      <c r="P759" s="139">
        <v>0</v>
      </c>
      <c r="Q759" s="160">
        <v>0</v>
      </c>
      <c r="R759" s="160">
        <v>0</v>
      </c>
      <c r="S759" s="125"/>
      <c r="T759" s="43"/>
    </row>
    <row r="760" spans="1:20" ht="48.75" customHeight="1" x14ac:dyDescent="0.2">
      <c r="A760" s="11" t="str">
        <f t="shared" si="17"/>
        <v/>
      </c>
      <c r="B760" s="11" t="s">
        <v>176</v>
      </c>
      <c r="C760" s="122"/>
      <c r="D760" s="135" t="s">
        <v>89</v>
      </c>
      <c r="E760" s="136">
        <v>0</v>
      </c>
      <c r="F760" s="136">
        <v>0</v>
      </c>
      <c r="G760" s="136">
        <v>0</v>
      </c>
      <c r="H760" s="136">
        <v>0</v>
      </c>
      <c r="I760" s="136">
        <v>0</v>
      </c>
      <c r="J760" s="137">
        <v>0</v>
      </c>
      <c r="K760" s="146">
        <v>0</v>
      </c>
      <c r="L760" s="137">
        <v>0</v>
      </c>
      <c r="M760" s="137">
        <v>0</v>
      </c>
      <c r="N760" s="139">
        <v>0</v>
      </c>
      <c r="O760" s="139">
        <v>0</v>
      </c>
      <c r="P760" s="139">
        <v>0</v>
      </c>
      <c r="Q760" s="160">
        <v>0</v>
      </c>
      <c r="R760" s="160">
        <v>0</v>
      </c>
      <c r="S760" s="125"/>
      <c r="T760" s="43"/>
    </row>
    <row r="761" spans="1:20" ht="48.75" customHeight="1" x14ac:dyDescent="0.2">
      <c r="A761" s="11" t="str">
        <f t="shared" si="17"/>
        <v/>
      </c>
      <c r="B761" s="11" t="s">
        <v>176</v>
      </c>
      <c r="C761" s="122"/>
      <c r="D761" s="135" t="s">
        <v>88</v>
      </c>
      <c r="E761" s="136">
        <v>0</v>
      </c>
      <c r="F761" s="136">
        <v>0</v>
      </c>
      <c r="G761" s="136">
        <v>0</v>
      </c>
      <c r="H761" s="136">
        <v>0</v>
      </c>
      <c r="I761" s="136">
        <v>0</v>
      </c>
      <c r="J761" s="137">
        <v>0</v>
      </c>
      <c r="K761" s="146">
        <v>0</v>
      </c>
      <c r="L761" s="137">
        <v>0</v>
      </c>
      <c r="M761" s="137">
        <v>0</v>
      </c>
      <c r="N761" s="139">
        <v>0</v>
      </c>
      <c r="O761" s="139">
        <v>0</v>
      </c>
      <c r="P761" s="139">
        <v>0</v>
      </c>
      <c r="Q761" s="160">
        <v>0</v>
      </c>
      <c r="R761" s="160">
        <v>0</v>
      </c>
      <c r="S761" s="125"/>
      <c r="T761" s="43"/>
    </row>
    <row r="762" spans="1:20" ht="48.75" customHeight="1" x14ac:dyDescent="0.2">
      <c r="A762" s="11" t="str">
        <f t="shared" si="17"/>
        <v/>
      </c>
      <c r="B762" s="11" t="s">
        <v>176</v>
      </c>
      <c r="C762" s="122"/>
      <c r="D762" s="135" t="s">
        <v>87</v>
      </c>
      <c r="E762" s="136">
        <v>0</v>
      </c>
      <c r="F762" s="136">
        <v>0</v>
      </c>
      <c r="G762" s="136">
        <v>0</v>
      </c>
      <c r="H762" s="136">
        <v>0</v>
      </c>
      <c r="I762" s="136">
        <v>0</v>
      </c>
      <c r="J762" s="137">
        <v>0</v>
      </c>
      <c r="K762" s="146">
        <v>0</v>
      </c>
      <c r="L762" s="137">
        <v>0</v>
      </c>
      <c r="M762" s="137">
        <v>0</v>
      </c>
      <c r="N762" s="139">
        <v>0</v>
      </c>
      <c r="O762" s="139">
        <v>0</v>
      </c>
      <c r="P762" s="139">
        <v>0</v>
      </c>
      <c r="Q762" s="160">
        <v>0</v>
      </c>
      <c r="R762" s="160">
        <v>0</v>
      </c>
      <c r="S762" s="125"/>
      <c r="T762" s="43"/>
    </row>
    <row r="763" spans="1:20" ht="48.75" customHeight="1" x14ac:dyDescent="0.2">
      <c r="A763" s="11" t="str">
        <f t="shared" si="17"/>
        <v/>
      </c>
      <c r="B763" s="11" t="s">
        <v>176</v>
      </c>
      <c r="C763" s="122"/>
      <c r="D763" s="135" t="s">
        <v>86</v>
      </c>
      <c r="E763" s="136">
        <v>0</v>
      </c>
      <c r="F763" s="136">
        <v>0</v>
      </c>
      <c r="G763" s="136">
        <v>0</v>
      </c>
      <c r="H763" s="136">
        <v>0</v>
      </c>
      <c r="I763" s="136">
        <v>0</v>
      </c>
      <c r="J763" s="137">
        <v>0</v>
      </c>
      <c r="K763" s="146">
        <v>0</v>
      </c>
      <c r="L763" s="137">
        <v>0</v>
      </c>
      <c r="M763" s="137">
        <v>0</v>
      </c>
      <c r="N763" s="139">
        <v>0</v>
      </c>
      <c r="O763" s="139">
        <v>0</v>
      </c>
      <c r="P763" s="139">
        <v>0</v>
      </c>
      <c r="Q763" s="160">
        <v>0</v>
      </c>
      <c r="R763" s="160">
        <v>0</v>
      </c>
      <c r="S763" s="125"/>
      <c r="T763" s="43"/>
    </row>
    <row r="764" spans="1:20" ht="48.75" customHeight="1" x14ac:dyDescent="0.2">
      <c r="A764" s="11" t="str">
        <f t="shared" si="17"/>
        <v/>
      </c>
      <c r="B764" s="11" t="s">
        <v>176</v>
      </c>
      <c r="C764" s="122"/>
      <c r="D764" s="135" t="s">
        <v>85</v>
      </c>
      <c r="E764" s="136">
        <v>0</v>
      </c>
      <c r="F764" s="136">
        <v>0</v>
      </c>
      <c r="G764" s="136">
        <v>0</v>
      </c>
      <c r="H764" s="136">
        <v>0</v>
      </c>
      <c r="I764" s="136">
        <v>0</v>
      </c>
      <c r="J764" s="137">
        <v>0</v>
      </c>
      <c r="K764" s="146">
        <v>0</v>
      </c>
      <c r="L764" s="137">
        <v>0</v>
      </c>
      <c r="M764" s="137">
        <v>0</v>
      </c>
      <c r="N764" s="139">
        <v>0</v>
      </c>
      <c r="O764" s="139">
        <v>0</v>
      </c>
      <c r="P764" s="139">
        <v>0</v>
      </c>
      <c r="Q764" s="160">
        <v>0</v>
      </c>
      <c r="R764" s="160">
        <v>0</v>
      </c>
      <c r="S764" s="125"/>
      <c r="T764" s="43"/>
    </row>
    <row r="765" spans="1:20" ht="48.75" customHeight="1" x14ac:dyDescent="0.2">
      <c r="A765" s="11" t="str">
        <f t="shared" si="17"/>
        <v/>
      </c>
      <c r="B765" s="11" t="s">
        <v>176</v>
      </c>
      <c r="C765" s="122"/>
      <c r="D765" s="135" t="s">
        <v>84</v>
      </c>
      <c r="E765" s="136">
        <v>0</v>
      </c>
      <c r="F765" s="136">
        <v>0</v>
      </c>
      <c r="G765" s="136">
        <v>0</v>
      </c>
      <c r="H765" s="136">
        <v>0</v>
      </c>
      <c r="I765" s="136">
        <v>0</v>
      </c>
      <c r="J765" s="137">
        <v>0</v>
      </c>
      <c r="K765" s="146">
        <v>0</v>
      </c>
      <c r="L765" s="137">
        <v>0</v>
      </c>
      <c r="M765" s="137">
        <v>0</v>
      </c>
      <c r="N765" s="139">
        <v>0</v>
      </c>
      <c r="O765" s="139">
        <v>0</v>
      </c>
      <c r="P765" s="139">
        <v>0</v>
      </c>
      <c r="Q765" s="160">
        <v>0</v>
      </c>
      <c r="R765" s="160">
        <v>0</v>
      </c>
      <c r="S765" s="125"/>
      <c r="T765" s="43"/>
    </row>
    <row r="766" spans="1:20" ht="48.75" customHeight="1" x14ac:dyDescent="0.2">
      <c r="A766" s="11" t="str">
        <f t="shared" si="17"/>
        <v/>
      </c>
      <c r="B766" s="11" t="s">
        <v>176</v>
      </c>
      <c r="C766" s="122"/>
      <c r="D766" s="135" t="s">
        <v>83</v>
      </c>
      <c r="E766" s="136">
        <v>0</v>
      </c>
      <c r="F766" s="136">
        <v>0</v>
      </c>
      <c r="G766" s="136">
        <v>0</v>
      </c>
      <c r="H766" s="136">
        <v>0</v>
      </c>
      <c r="I766" s="136">
        <v>0</v>
      </c>
      <c r="J766" s="137">
        <v>0</v>
      </c>
      <c r="K766" s="146">
        <v>0</v>
      </c>
      <c r="L766" s="137">
        <v>0</v>
      </c>
      <c r="M766" s="137">
        <v>0</v>
      </c>
      <c r="N766" s="139">
        <v>0</v>
      </c>
      <c r="O766" s="139">
        <v>0</v>
      </c>
      <c r="P766" s="139">
        <v>0</v>
      </c>
      <c r="Q766" s="160">
        <v>0</v>
      </c>
      <c r="R766" s="160">
        <v>0</v>
      </c>
      <c r="S766" s="125"/>
      <c r="T766" s="43"/>
    </row>
    <row r="767" spans="1:20" ht="48.75" customHeight="1" x14ac:dyDescent="0.2">
      <c r="A767" s="11" t="str">
        <f t="shared" si="17"/>
        <v/>
      </c>
      <c r="B767" s="11" t="s">
        <v>176</v>
      </c>
      <c r="C767" s="122"/>
      <c r="D767" s="135" t="s">
        <v>82</v>
      </c>
      <c r="E767" s="136">
        <v>0</v>
      </c>
      <c r="F767" s="136">
        <v>0</v>
      </c>
      <c r="G767" s="136">
        <v>0</v>
      </c>
      <c r="H767" s="136">
        <v>0</v>
      </c>
      <c r="I767" s="136">
        <v>0</v>
      </c>
      <c r="J767" s="137">
        <v>0</v>
      </c>
      <c r="K767" s="146">
        <v>0</v>
      </c>
      <c r="L767" s="137">
        <v>0</v>
      </c>
      <c r="M767" s="137">
        <v>0</v>
      </c>
      <c r="N767" s="139">
        <v>0</v>
      </c>
      <c r="O767" s="139">
        <v>0</v>
      </c>
      <c r="P767" s="139">
        <v>0</v>
      </c>
      <c r="Q767" s="160">
        <v>0</v>
      </c>
      <c r="R767" s="160">
        <v>0</v>
      </c>
      <c r="S767" s="125"/>
      <c r="T767" s="43"/>
    </row>
    <row r="768" spans="1:20" ht="48.75" customHeight="1" x14ac:dyDescent="0.2">
      <c r="A768" s="11" t="str">
        <f t="shared" si="17"/>
        <v/>
      </c>
      <c r="B768" s="11" t="s">
        <v>176</v>
      </c>
      <c r="C768" s="122"/>
      <c r="D768" s="135" t="s">
        <v>81</v>
      </c>
      <c r="E768" s="136">
        <v>0</v>
      </c>
      <c r="F768" s="136">
        <v>0</v>
      </c>
      <c r="G768" s="136">
        <v>0</v>
      </c>
      <c r="H768" s="136">
        <v>0</v>
      </c>
      <c r="I768" s="136">
        <v>0</v>
      </c>
      <c r="J768" s="137">
        <v>0</v>
      </c>
      <c r="K768" s="146">
        <v>0</v>
      </c>
      <c r="L768" s="137">
        <v>0</v>
      </c>
      <c r="M768" s="137">
        <v>0</v>
      </c>
      <c r="N768" s="139">
        <v>0</v>
      </c>
      <c r="O768" s="139">
        <v>0</v>
      </c>
      <c r="P768" s="139">
        <v>0</v>
      </c>
      <c r="Q768" s="160">
        <v>0</v>
      </c>
      <c r="R768" s="160">
        <v>0</v>
      </c>
      <c r="S768" s="125"/>
      <c r="T768" s="43"/>
    </row>
    <row r="769" spans="1:20" ht="48.75" customHeight="1" x14ac:dyDescent="0.2">
      <c r="A769" s="11" t="str">
        <f t="shared" si="17"/>
        <v/>
      </c>
      <c r="B769" s="11" t="s">
        <v>176</v>
      </c>
      <c r="C769" s="122"/>
      <c r="D769" s="135" t="s">
        <v>80</v>
      </c>
      <c r="E769" s="136">
        <v>0</v>
      </c>
      <c r="F769" s="136">
        <v>0</v>
      </c>
      <c r="G769" s="136">
        <v>0</v>
      </c>
      <c r="H769" s="136">
        <v>0</v>
      </c>
      <c r="I769" s="136">
        <v>0</v>
      </c>
      <c r="J769" s="137">
        <v>0</v>
      </c>
      <c r="K769" s="146">
        <v>0</v>
      </c>
      <c r="L769" s="137">
        <v>0</v>
      </c>
      <c r="M769" s="137">
        <v>0</v>
      </c>
      <c r="N769" s="139">
        <v>0</v>
      </c>
      <c r="O769" s="139">
        <v>0</v>
      </c>
      <c r="P769" s="139">
        <v>0</v>
      </c>
      <c r="Q769" s="160">
        <v>0</v>
      </c>
      <c r="R769" s="160">
        <v>0</v>
      </c>
      <c r="S769" s="125"/>
      <c r="T769" s="43"/>
    </row>
    <row r="770" spans="1:20" ht="48.75" customHeight="1" x14ac:dyDescent="0.2">
      <c r="A770" s="11" t="str">
        <f t="shared" si="17"/>
        <v/>
      </c>
      <c r="B770" s="11" t="s">
        <v>176</v>
      </c>
      <c r="C770" s="122"/>
      <c r="D770" s="135" t="s">
        <v>79</v>
      </c>
      <c r="E770" s="136">
        <v>0</v>
      </c>
      <c r="F770" s="136">
        <v>0</v>
      </c>
      <c r="G770" s="136">
        <v>0</v>
      </c>
      <c r="H770" s="136">
        <v>0</v>
      </c>
      <c r="I770" s="136">
        <v>0</v>
      </c>
      <c r="J770" s="137">
        <v>0</v>
      </c>
      <c r="K770" s="146">
        <v>0</v>
      </c>
      <c r="L770" s="137">
        <v>0</v>
      </c>
      <c r="M770" s="137">
        <v>0</v>
      </c>
      <c r="N770" s="139">
        <v>0</v>
      </c>
      <c r="O770" s="139">
        <v>0</v>
      </c>
      <c r="P770" s="139">
        <v>0</v>
      </c>
      <c r="Q770" s="160">
        <v>0</v>
      </c>
      <c r="R770" s="160">
        <v>0</v>
      </c>
      <c r="S770" s="125"/>
      <c r="T770" s="43"/>
    </row>
    <row r="771" spans="1:20" ht="48.75" customHeight="1" x14ac:dyDescent="0.2">
      <c r="A771" s="11" t="str">
        <f t="shared" si="17"/>
        <v/>
      </c>
      <c r="B771" s="11" t="s">
        <v>176</v>
      </c>
      <c r="C771" s="122"/>
      <c r="D771" s="135" t="s">
        <v>78</v>
      </c>
      <c r="E771" s="136">
        <v>0</v>
      </c>
      <c r="F771" s="136">
        <v>0</v>
      </c>
      <c r="G771" s="136">
        <v>0</v>
      </c>
      <c r="H771" s="136">
        <v>0</v>
      </c>
      <c r="I771" s="136">
        <v>0</v>
      </c>
      <c r="J771" s="137">
        <v>0</v>
      </c>
      <c r="K771" s="146">
        <v>0</v>
      </c>
      <c r="L771" s="137">
        <v>0</v>
      </c>
      <c r="M771" s="137">
        <v>0</v>
      </c>
      <c r="N771" s="139">
        <v>0</v>
      </c>
      <c r="O771" s="139">
        <v>0</v>
      </c>
      <c r="P771" s="139">
        <v>0</v>
      </c>
      <c r="Q771" s="160">
        <v>0</v>
      </c>
      <c r="R771" s="160">
        <v>0</v>
      </c>
      <c r="S771" s="125"/>
      <c r="T771" s="43"/>
    </row>
    <row r="772" spans="1:20" ht="48.75" customHeight="1" x14ac:dyDescent="0.2">
      <c r="A772" s="11" t="str">
        <f t="shared" si="17"/>
        <v/>
      </c>
      <c r="B772" s="11" t="s">
        <v>176</v>
      </c>
      <c r="C772" s="122"/>
      <c r="D772" s="135" t="s">
        <v>77</v>
      </c>
      <c r="E772" s="136">
        <v>0</v>
      </c>
      <c r="F772" s="136">
        <v>0</v>
      </c>
      <c r="G772" s="136">
        <v>0</v>
      </c>
      <c r="H772" s="136">
        <v>0</v>
      </c>
      <c r="I772" s="136">
        <v>0</v>
      </c>
      <c r="J772" s="137">
        <v>0</v>
      </c>
      <c r="K772" s="146">
        <v>0</v>
      </c>
      <c r="L772" s="137">
        <v>0</v>
      </c>
      <c r="M772" s="137">
        <v>0</v>
      </c>
      <c r="N772" s="139">
        <v>0</v>
      </c>
      <c r="O772" s="139">
        <v>0</v>
      </c>
      <c r="P772" s="139">
        <v>0</v>
      </c>
      <c r="Q772" s="160">
        <v>0</v>
      </c>
      <c r="R772" s="160">
        <v>0</v>
      </c>
      <c r="S772" s="125"/>
      <c r="T772" s="43"/>
    </row>
    <row r="773" spans="1:20" ht="48.75" customHeight="1" x14ac:dyDescent="0.2">
      <c r="A773" s="11" t="str">
        <f t="shared" si="17"/>
        <v/>
      </c>
      <c r="B773" s="11" t="s">
        <v>176</v>
      </c>
      <c r="C773" s="122"/>
      <c r="D773" s="135" t="s">
        <v>76</v>
      </c>
      <c r="E773" s="136">
        <v>0</v>
      </c>
      <c r="F773" s="136">
        <v>0</v>
      </c>
      <c r="G773" s="136">
        <v>0</v>
      </c>
      <c r="H773" s="136">
        <v>0</v>
      </c>
      <c r="I773" s="136">
        <v>0</v>
      </c>
      <c r="J773" s="137">
        <v>0</v>
      </c>
      <c r="K773" s="146">
        <v>0</v>
      </c>
      <c r="L773" s="137">
        <v>0</v>
      </c>
      <c r="M773" s="137">
        <v>0</v>
      </c>
      <c r="N773" s="139">
        <v>0</v>
      </c>
      <c r="O773" s="139">
        <v>0</v>
      </c>
      <c r="P773" s="139">
        <v>0</v>
      </c>
      <c r="Q773" s="160">
        <v>0</v>
      </c>
      <c r="R773" s="160">
        <v>0</v>
      </c>
      <c r="S773" s="125"/>
      <c r="T773" s="43"/>
    </row>
    <row r="774" spans="1:20" ht="48.75" customHeight="1" x14ac:dyDescent="0.2">
      <c r="A774" s="11" t="str">
        <f t="shared" si="17"/>
        <v/>
      </c>
      <c r="B774" s="11" t="s">
        <v>176</v>
      </c>
      <c r="C774" s="122"/>
      <c r="D774" s="135" t="s">
        <v>75</v>
      </c>
      <c r="E774" s="136">
        <v>0</v>
      </c>
      <c r="F774" s="136">
        <v>0</v>
      </c>
      <c r="G774" s="136">
        <v>0</v>
      </c>
      <c r="H774" s="136">
        <v>0</v>
      </c>
      <c r="I774" s="136">
        <v>0</v>
      </c>
      <c r="J774" s="137">
        <v>0</v>
      </c>
      <c r="K774" s="146">
        <v>0</v>
      </c>
      <c r="L774" s="137">
        <v>0</v>
      </c>
      <c r="M774" s="137">
        <v>0</v>
      </c>
      <c r="N774" s="139">
        <v>0</v>
      </c>
      <c r="O774" s="139">
        <v>0</v>
      </c>
      <c r="P774" s="139">
        <v>0</v>
      </c>
      <c r="Q774" s="160">
        <v>0</v>
      </c>
      <c r="R774" s="160">
        <v>0</v>
      </c>
      <c r="S774" s="125"/>
      <c r="T774" s="43"/>
    </row>
    <row r="775" spans="1:20" ht="48.75" customHeight="1" x14ac:dyDescent="0.2">
      <c r="A775" s="11" t="str">
        <f t="shared" si="17"/>
        <v/>
      </c>
      <c r="B775" s="11" t="s">
        <v>176</v>
      </c>
      <c r="C775" s="122"/>
      <c r="D775" s="135" t="s">
        <v>74</v>
      </c>
      <c r="E775" s="136">
        <v>0</v>
      </c>
      <c r="F775" s="136">
        <v>0</v>
      </c>
      <c r="G775" s="136">
        <v>0</v>
      </c>
      <c r="H775" s="136">
        <v>0</v>
      </c>
      <c r="I775" s="136">
        <v>0</v>
      </c>
      <c r="J775" s="137">
        <v>0</v>
      </c>
      <c r="K775" s="146">
        <v>0</v>
      </c>
      <c r="L775" s="137">
        <v>0</v>
      </c>
      <c r="M775" s="137">
        <v>0</v>
      </c>
      <c r="N775" s="139">
        <v>0</v>
      </c>
      <c r="O775" s="139">
        <v>0</v>
      </c>
      <c r="P775" s="139">
        <v>0</v>
      </c>
      <c r="Q775" s="160">
        <v>0</v>
      </c>
      <c r="R775" s="160">
        <v>0</v>
      </c>
      <c r="S775" s="125"/>
      <c r="T775" s="43"/>
    </row>
    <row r="776" spans="1:20" ht="48.75" customHeight="1" x14ac:dyDescent="0.2">
      <c r="A776" s="11" t="str">
        <f t="shared" ref="A776:A839" si="19">IF(OR(LEFT(C776,1)="Y", LEFT(C776,1)="A"),CONCATENATE(B776,"-",C776),"")</f>
        <v/>
      </c>
      <c r="B776" s="11" t="s">
        <v>176</v>
      </c>
      <c r="C776" s="122"/>
      <c r="D776" s="135" t="s">
        <v>73</v>
      </c>
      <c r="E776" s="136">
        <v>0</v>
      </c>
      <c r="F776" s="136">
        <v>0</v>
      </c>
      <c r="G776" s="136">
        <v>0</v>
      </c>
      <c r="H776" s="136">
        <v>0</v>
      </c>
      <c r="I776" s="136">
        <v>0</v>
      </c>
      <c r="J776" s="137">
        <v>0</v>
      </c>
      <c r="K776" s="146">
        <v>0</v>
      </c>
      <c r="L776" s="137">
        <v>0</v>
      </c>
      <c r="M776" s="137">
        <v>0</v>
      </c>
      <c r="N776" s="139">
        <v>0</v>
      </c>
      <c r="O776" s="139">
        <v>0</v>
      </c>
      <c r="P776" s="139">
        <v>0</v>
      </c>
      <c r="Q776" s="160">
        <v>0</v>
      </c>
      <c r="R776" s="160">
        <v>0</v>
      </c>
      <c r="S776" s="125"/>
      <c r="T776" s="43"/>
    </row>
    <row r="777" spans="1:20" ht="48.75" customHeight="1" x14ac:dyDescent="0.2">
      <c r="A777" s="11" t="str">
        <f t="shared" si="19"/>
        <v/>
      </c>
      <c r="B777" s="11" t="s">
        <v>176</v>
      </c>
      <c r="C777" s="122"/>
      <c r="D777" s="135" t="s">
        <v>72</v>
      </c>
      <c r="E777" s="136">
        <v>0</v>
      </c>
      <c r="F777" s="136">
        <v>0</v>
      </c>
      <c r="G777" s="136">
        <v>0</v>
      </c>
      <c r="H777" s="136">
        <v>0</v>
      </c>
      <c r="I777" s="136">
        <v>0</v>
      </c>
      <c r="J777" s="137">
        <v>0</v>
      </c>
      <c r="K777" s="146">
        <v>0</v>
      </c>
      <c r="L777" s="137">
        <v>0</v>
      </c>
      <c r="M777" s="137">
        <v>0</v>
      </c>
      <c r="N777" s="139">
        <v>0</v>
      </c>
      <c r="O777" s="139">
        <v>0</v>
      </c>
      <c r="P777" s="139">
        <v>0</v>
      </c>
      <c r="Q777" s="160">
        <v>0</v>
      </c>
      <c r="R777" s="160">
        <v>0</v>
      </c>
      <c r="S777" s="125"/>
      <c r="T777" s="43"/>
    </row>
    <row r="778" spans="1:20" ht="48.75" customHeight="1" x14ac:dyDescent="0.2">
      <c r="A778" s="11" t="str">
        <f t="shared" si="19"/>
        <v/>
      </c>
      <c r="B778" s="11" t="s">
        <v>176</v>
      </c>
      <c r="C778" s="122"/>
      <c r="D778" s="135" t="s">
        <v>71</v>
      </c>
      <c r="E778" s="136">
        <v>0</v>
      </c>
      <c r="F778" s="136">
        <v>0</v>
      </c>
      <c r="G778" s="136">
        <v>0</v>
      </c>
      <c r="H778" s="136">
        <v>0</v>
      </c>
      <c r="I778" s="136">
        <v>0</v>
      </c>
      <c r="J778" s="137">
        <v>0</v>
      </c>
      <c r="K778" s="146">
        <v>0</v>
      </c>
      <c r="L778" s="137">
        <v>0</v>
      </c>
      <c r="M778" s="137">
        <v>0</v>
      </c>
      <c r="N778" s="139">
        <v>0</v>
      </c>
      <c r="O778" s="139">
        <v>0</v>
      </c>
      <c r="P778" s="139">
        <v>0</v>
      </c>
      <c r="Q778" s="160">
        <v>0</v>
      </c>
      <c r="R778" s="160">
        <v>0</v>
      </c>
      <c r="S778" s="125"/>
      <c r="T778" s="43"/>
    </row>
    <row r="779" spans="1:20" ht="48.75" customHeight="1" x14ac:dyDescent="0.2">
      <c r="A779" s="11" t="str">
        <f t="shared" si="19"/>
        <v/>
      </c>
      <c r="B779" s="11" t="s">
        <v>176</v>
      </c>
      <c r="C779" s="122"/>
      <c r="D779" s="135" t="s">
        <v>70</v>
      </c>
      <c r="E779" s="136">
        <v>0</v>
      </c>
      <c r="F779" s="136">
        <v>0</v>
      </c>
      <c r="G779" s="136">
        <v>0</v>
      </c>
      <c r="H779" s="136">
        <v>0.12</v>
      </c>
      <c r="I779" s="136">
        <v>0</v>
      </c>
      <c r="J779" s="137">
        <v>0</v>
      </c>
      <c r="K779" s="146">
        <v>0</v>
      </c>
      <c r="L779" s="137">
        <v>0</v>
      </c>
      <c r="M779" s="137">
        <v>0</v>
      </c>
      <c r="N779" s="138">
        <v>0</v>
      </c>
      <c r="O779" s="138">
        <v>0</v>
      </c>
      <c r="P779" s="138">
        <v>0</v>
      </c>
      <c r="Q779" s="160">
        <v>0.8</v>
      </c>
      <c r="R779" s="160">
        <v>0</v>
      </c>
      <c r="S779" s="124"/>
      <c r="T779" s="42"/>
    </row>
    <row r="780" spans="1:20" ht="48.75" customHeight="1" x14ac:dyDescent="0.2">
      <c r="A780" s="11" t="str">
        <f t="shared" si="19"/>
        <v/>
      </c>
      <c r="B780" s="11" t="s">
        <v>176</v>
      </c>
      <c r="C780" s="122"/>
      <c r="D780" s="135" t="s">
        <v>69</v>
      </c>
      <c r="E780" s="136">
        <v>0</v>
      </c>
      <c r="F780" s="136">
        <v>0</v>
      </c>
      <c r="G780" s="136">
        <v>0</v>
      </c>
      <c r="H780" s="136">
        <v>0</v>
      </c>
      <c r="I780" s="136">
        <v>0</v>
      </c>
      <c r="J780" s="137">
        <v>0</v>
      </c>
      <c r="K780" s="146">
        <v>0</v>
      </c>
      <c r="L780" s="137">
        <v>0</v>
      </c>
      <c r="M780" s="137">
        <v>0</v>
      </c>
      <c r="N780" s="139">
        <v>0</v>
      </c>
      <c r="O780" s="139">
        <v>0</v>
      </c>
      <c r="P780" s="139">
        <v>0</v>
      </c>
      <c r="Q780" s="160">
        <v>0</v>
      </c>
      <c r="R780" s="160">
        <v>0</v>
      </c>
      <c r="S780" s="125"/>
      <c r="T780" s="43"/>
    </row>
    <row r="781" spans="1:20" ht="48.75" customHeight="1" x14ac:dyDescent="0.2">
      <c r="A781" s="11" t="str">
        <f t="shared" si="19"/>
        <v/>
      </c>
      <c r="B781" s="11" t="s">
        <v>176</v>
      </c>
      <c r="C781" s="122"/>
      <c r="D781" s="135" t="s">
        <v>68</v>
      </c>
      <c r="E781" s="136">
        <v>0</v>
      </c>
      <c r="F781" s="136">
        <v>0</v>
      </c>
      <c r="G781" s="136">
        <v>0</v>
      </c>
      <c r="H781" s="136">
        <v>0</v>
      </c>
      <c r="I781" s="136">
        <v>0</v>
      </c>
      <c r="J781" s="137">
        <v>0</v>
      </c>
      <c r="K781" s="146">
        <v>0</v>
      </c>
      <c r="L781" s="137">
        <v>0</v>
      </c>
      <c r="M781" s="137">
        <v>0</v>
      </c>
      <c r="N781" s="139">
        <v>0</v>
      </c>
      <c r="O781" s="139">
        <v>0</v>
      </c>
      <c r="P781" s="139">
        <v>0</v>
      </c>
      <c r="Q781" s="160">
        <v>0</v>
      </c>
      <c r="R781" s="160">
        <v>0</v>
      </c>
      <c r="S781" s="125"/>
      <c r="T781" s="43"/>
    </row>
    <row r="782" spans="1:20" ht="48.75" customHeight="1" x14ac:dyDescent="0.2">
      <c r="A782" s="11" t="str">
        <f t="shared" si="19"/>
        <v/>
      </c>
      <c r="B782" s="11" t="s">
        <v>176</v>
      </c>
      <c r="C782" s="122"/>
      <c r="D782" s="135" t="s">
        <v>67</v>
      </c>
      <c r="E782" s="136">
        <v>0</v>
      </c>
      <c r="F782" s="136">
        <v>0</v>
      </c>
      <c r="G782" s="136">
        <v>0</v>
      </c>
      <c r="H782" s="136">
        <v>0</v>
      </c>
      <c r="I782" s="136">
        <v>0</v>
      </c>
      <c r="J782" s="137">
        <v>0</v>
      </c>
      <c r="K782" s="146">
        <v>0</v>
      </c>
      <c r="L782" s="137">
        <v>0</v>
      </c>
      <c r="M782" s="137">
        <v>0</v>
      </c>
      <c r="N782" s="139">
        <v>0</v>
      </c>
      <c r="O782" s="139">
        <v>0</v>
      </c>
      <c r="P782" s="139">
        <v>0</v>
      </c>
      <c r="Q782" s="160">
        <v>0</v>
      </c>
      <c r="R782" s="160">
        <v>0</v>
      </c>
      <c r="S782" s="125"/>
      <c r="T782" s="43"/>
    </row>
    <row r="783" spans="1:20" ht="48.75" customHeight="1" x14ac:dyDescent="0.2">
      <c r="A783" s="11" t="str">
        <f t="shared" si="19"/>
        <v/>
      </c>
      <c r="B783" s="11" t="s">
        <v>176</v>
      </c>
      <c r="C783" s="122"/>
      <c r="D783" s="135" t="s">
        <v>66</v>
      </c>
      <c r="E783" s="136">
        <v>0</v>
      </c>
      <c r="F783" s="136">
        <v>0</v>
      </c>
      <c r="G783" s="136">
        <v>0</v>
      </c>
      <c r="H783" s="136">
        <v>0</v>
      </c>
      <c r="I783" s="136">
        <v>0</v>
      </c>
      <c r="J783" s="137">
        <v>0</v>
      </c>
      <c r="K783" s="146">
        <v>0</v>
      </c>
      <c r="L783" s="137">
        <v>0</v>
      </c>
      <c r="M783" s="137">
        <v>0</v>
      </c>
      <c r="N783" s="139">
        <v>0</v>
      </c>
      <c r="O783" s="139">
        <v>0</v>
      </c>
      <c r="P783" s="139">
        <v>0</v>
      </c>
      <c r="Q783" s="160">
        <v>0</v>
      </c>
      <c r="R783" s="160">
        <v>0</v>
      </c>
      <c r="S783" s="125"/>
      <c r="T783" s="43"/>
    </row>
    <row r="784" spans="1:20" ht="48.75" customHeight="1" x14ac:dyDescent="0.2">
      <c r="A784" s="11" t="str">
        <f t="shared" si="19"/>
        <v/>
      </c>
      <c r="B784" s="11" t="s">
        <v>176</v>
      </c>
      <c r="C784" s="122"/>
      <c r="D784" s="135" t="s">
        <v>65</v>
      </c>
      <c r="E784" s="136">
        <v>0</v>
      </c>
      <c r="F784" s="136">
        <v>0</v>
      </c>
      <c r="G784" s="136">
        <v>0</v>
      </c>
      <c r="H784" s="136">
        <v>0</v>
      </c>
      <c r="I784" s="136">
        <v>0</v>
      </c>
      <c r="J784" s="137">
        <v>0</v>
      </c>
      <c r="K784" s="146">
        <v>0</v>
      </c>
      <c r="L784" s="137">
        <v>0</v>
      </c>
      <c r="M784" s="137">
        <v>0</v>
      </c>
      <c r="N784" s="139">
        <v>0</v>
      </c>
      <c r="O784" s="139">
        <v>0</v>
      </c>
      <c r="P784" s="139">
        <v>0</v>
      </c>
      <c r="Q784" s="160">
        <v>0</v>
      </c>
      <c r="R784" s="160">
        <v>0</v>
      </c>
      <c r="S784" s="125"/>
      <c r="T784" s="43"/>
    </row>
    <row r="785" spans="1:20" ht="48.75" customHeight="1" x14ac:dyDescent="0.2">
      <c r="A785" s="11" t="str">
        <f t="shared" si="19"/>
        <v/>
      </c>
      <c r="B785" s="11" t="s">
        <v>176</v>
      </c>
      <c r="C785" s="122"/>
      <c r="D785" s="135" t="s">
        <v>64</v>
      </c>
      <c r="E785" s="136">
        <v>0</v>
      </c>
      <c r="F785" s="136">
        <v>0</v>
      </c>
      <c r="G785" s="136">
        <v>0</v>
      </c>
      <c r="H785" s="136">
        <v>0</v>
      </c>
      <c r="I785" s="136">
        <v>0</v>
      </c>
      <c r="J785" s="137">
        <v>0</v>
      </c>
      <c r="K785" s="146">
        <v>0</v>
      </c>
      <c r="L785" s="137">
        <v>0</v>
      </c>
      <c r="M785" s="137">
        <v>0</v>
      </c>
      <c r="N785" s="139">
        <v>0</v>
      </c>
      <c r="O785" s="139">
        <v>0</v>
      </c>
      <c r="P785" s="139">
        <v>0</v>
      </c>
      <c r="Q785" s="160">
        <v>0</v>
      </c>
      <c r="R785" s="160">
        <v>0</v>
      </c>
      <c r="S785" s="125"/>
      <c r="T785" s="43"/>
    </row>
    <row r="786" spans="1:20" ht="48.75" customHeight="1" x14ac:dyDescent="0.2">
      <c r="A786" s="11" t="str">
        <f t="shared" si="19"/>
        <v/>
      </c>
      <c r="B786" s="11" t="s">
        <v>176</v>
      </c>
      <c r="C786" s="122"/>
      <c r="D786" s="135" t="s">
        <v>63</v>
      </c>
      <c r="E786" s="136">
        <v>0</v>
      </c>
      <c r="F786" s="136">
        <v>0</v>
      </c>
      <c r="G786" s="136">
        <v>0</v>
      </c>
      <c r="H786" s="136">
        <v>0</v>
      </c>
      <c r="I786" s="136">
        <v>0</v>
      </c>
      <c r="J786" s="137">
        <v>0</v>
      </c>
      <c r="K786" s="146">
        <v>0</v>
      </c>
      <c r="L786" s="137">
        <v>0</v>
      </c>
      <c r="M786" s="137">
        <v>0</v>
      </c>
      <c r="N786" s="139">
        <v>0</v>
      </c>
      <c r="O786" s="139">
        <v>0</v>
      </c>
      <c r="P786" s="139">
        <v>0</v>
      </c>
      <c r="Q786" s="160">
        <v>0</v>
      </c>
      <c r="R786" s="160">
        <v>0</v>
      </c>
      <c r="S786" s="125"/>
      <c r="T786" s="43"/>
    </row>
    <row r="787" spans="1:20" ht="48.75" customHeight="1" x14ac:dyDescent="0.2">
      <c r="A787" s="11" t="str">
        <f t="shared" si="19"/>
        <v/>
      </c>
      <c r="B787" s="11" t="s">
        <v>176</v>
      </c>
      <c r="C787" s="122"/>
      <c r="D787" s="135" t="s">
        <v>62</v>
      </c>
      <c r="E787" s="136">
        <v>0</v>
      </c>
      <c r="F787" s="136">
        <v>0</v>
      </c>
      <c r="G787" s="136">
        <v>0</v>
      </c>
      <c r="H787" s="136">
        <v>0</v>
      </c>
      <c r="I787" s="136">
        <v>0</v>
      </c>
      <c r="J787" s="137">
        <v>0</v>
      </c>
      <c r="K787" s="146">
        <v>0</v>
      </c>
      <c r="L787" s="137">
        <v>0</v>
      </c>
      <c r="M787" s="137">
        <v>0</v>
      </c>
      <c r="N787" s="139">
        <v>0</v>
      </c>
      <c r="O787" s="139">
        <v>0</v>
      </c>
      <c r="P787" s="139">
        <v>0</v>
      </c>
      <c r="Q787" s="160">
        <v>0</v>
      </c>
      <c r="R787" s="160">
        <v>0</v>
      </c>
      <c r="S787" s="125"/>
      <c r="T787" s="43"/>
    </row>
    <row r="788" spans="1:20" ht="48.75" customHeight="1" x14ac:dyDescent="0.2">
      <c r="A788" s="11" t="str">
        <f t="shared" si="19"/>
        <v/>
      </c>
      <c r="B788" s="11" t="s">
        <v>176</v>
      </c>
      <c r="C788" s="122"/>
      <c r="D788" s="135" t="s">
        <v>61</v>
      </c>
      <c r="E788" s="136">
        <v>0</v>
      </c>
      <c r="F788" s="136">
        <v>0</v>
      </c>
      <c r="G788" s="136">
        <v>0</v>
      </c>
      <c r="H788" s="136">
        <v>0</v>
      </c>
      <c r="I788" s="136">
        <v>0</v>
      </c>
      <c r="J788" s="137">
        <v>0</v>
      </c>
      <c r="K788" s="146">
        <v>0</v>
      </c>
      <c r="L788" s="137">
        <v>0</v>
      </c>
      <c r="M788" s="137">
        <v>0</v>
      </c>
      <c r="N788" s="139">
        <v>0</v>
      </c>
      <c r="O788" s="139">
        <v>0</v>
      </c>
      <c r="P788" s="139">
        <v>0</v>
      </c>
      <c r="Q788" s="160">
        <v>0</v>
      </c>
      <c r="R788" s="160">
        <v>0</v>
      </c>
      <c r="S788" s="125"/>
      <c r="T788" s="43"/>
    </row>
    <row r="789" spans="1:20" ht="48.75" customHeight="1" x14ac:dyDescent="0.2">
      <c r="A789" s="11" t="str">
        <f t="shared" si="19"/>
        <v/>
      </c>
      <c r="B789" s="11" t="s">
        <v>176</v>
      </c>
      <c r="C789" s="122"/>
      <c r="D789" s="135" t="s">
        <v>60</v>
      </c>
      <c r="E789" s="136">
        <v>0</v>
      </c>
      <c r="F789" s="136">
        <v>0</v>
      </c>
      <c r="G789" s="136">
        <v>0</v>
      </c>
      <c r="H789" s="136">
        <v>0</v>
      </c>
      <c r="I789" s="136">
        <v>0</v>
      </c>
      <c r="J789" s="137">
        <v>0</v>
      </c>
      <c r="K789" s="146">
        <v>0</v>
      </c>
      <c r="L789" s="137">
        <v>0</v>
      </c>
      <c r="M789" s="137">
        <v>0</v>
      </c>
      <c r="N789" s="139">
        <v>0</v>
      </c>
      <c r="O789" s="139">
        <v>0</v>
      </c>
      <c r="P789" s="139">
        <v>0</v>
      </c>
      <c r="Q789" s="160">
        <v>0</v>
      </c>
      <c r="R789" s="160">
        <v>0</v>
      </c>
      <c r="S789" s="125"/>
      <c r="T789" s="43"/>
    </row>
    <row r="790" spans="1:20" ht="48.75" customHeight="1" x14ac:dyDescent="0.2">
      <c r="A790" s="11" t="str">
        <f t="shared" si="19"/>
        <v/>
      </c>
      <c r="B790" s="11" t="s">
        <v>176</v>
      </c>
      <c r="C790" s="122"/>
      <c r="D790" s="135" t="s">
        <v>59</v>
      </c>
      <c r="E790" s="136">
        <v>0</v>
      </c>
      <c r="F790" s="136">
        <v>0</v>
      </c>
      <c r="G790" s="136">
        <v>0</v>
      </c>
      <c r="H790" s="136">
        <v>0</v>
      </c>
      <c r="I790" s="136">
        <v>0</v>
      </c>
      <c r="J790" s="137">
        <v>0</v>
      </c>
      <c r="K790" s="146">
        <v>0</v>
      </c>
      <c r="L790" s="137">
        <v>0</v>
      </c>
      <c r="M790" s="137">
        <v>0</v>
      </c>
      <c r="N790" s="139">
        <v>0</v>
      </c>
      <c r="O790" s="139">
        <v>0</v>
      </c>
      <c r="P790" s="139">
        <v>0</v>
      </c>
      <c r="Q790" s="160">
        <v>0</v>
      </c>
      <c r="R790" s="160">
        <v>0</v>
      </c>
      <c r="S790" s="125"/>
      <c r="T790" s="43"/>
    </row>
    <row r="791" spans="1:20" ht="48.75" customHeight="1" x14ac:dyDescent="0.2">
      <c r="A791" s="11" t="str">
        <f t="shared" si="19"/>
        <v/>
      </c>
      <c r="B791" s="11" t="s">
        <v>176</v>
      </c>
      <c r="C791" s="122"/>
      <c r="D791" s="135" t="s">
        <v>58</v>
      </c>
      <c r="E791" s="136">
        <v>0</v>
      </c>
      <c r="F791" s="136">
        <v>0</v>
      </c>
      <c r="G791" s="136">
        <v>0</v>
      </c>
      <c r="H791" s="136">
        <v>0</v>
      </c>
      <c r="I791" s="136">
        <v>0</v>
      </c>
      <c r="J791" s="137">
        <v>0</v>
      </c>
      <c r="K791" s="146">
        <v>0</v>
      </c>
      <c r="L791" s="137">
        <v>0</v>
      </c>
      <c r="M791" s="137">
        <v>0</v>
      </c>
      <c r="N791" s="139">
        <v>0</v>
      </c>
      <c r="O791" s="139">
        <v>0</v>
      </c>
      <c r="P791" s="139">
        <v>0</v>
      </c>
      <c r="Q791" s="160">
        <v>0</v>
      </c>
      <c r="R791" s="160">
        <v>0</v>
      </c>
      <c r="S791" s="125"/>
      <c r="T791" s="43"/>
    </row>
    <row r="792" spans="1:20" ht="48.75" customHeight="1" x14ac:dyDescent="0.2">
      <c r="A792" s="11" t="str">
        <f t="shared" si="19"/>
        <v/>
      </c>
      <c r="B792" s="11" t="s">
        <v>176</v>
      </c>
      <c r="C792" s="122"/>
      <c r="D792" s="135" t="s">
        <v>57</v>
      </c>
      <c r="E792" s="136">
        <v>0</v>
      </c>
      <c r="F792" s="136">
        <v>0</v>
      </c>
      <c r="G792" s="136">
        <v>0</v>
      </c>
      <c r="H792" s="136">
        <v>0</v>
      </c>
      <c r="I792" s="136">
        <v>0</v>
      </c>
      <c r="J792" s="137">
        <v>0</v>
      </c>
      <c r="K792" s="146">
        <v>0</v>
      </c>
      <c r="L792" s="137">
        <v>0</v>
      </c>
      <c r="M792" s="137">
        <v>0</v>
      </c>
      <c r="N792" s="139">
        <v>0</v>
      </c>
      <c r="O792" s="139">
        <v>0</v>
      </c>
      <c r="P792" s="139">
        <v>0</v>
      </c>
      <c r="Q792" s="160">
        <v>0</v>
      </c>
      <c r="R792" s="160">
        <v>0</v>
      </c>
      <c r="S792" s="125"/>
      <c r="T792" s="43"/>
    </row>
    <row r="793" spans="1:20" ht="48.75" customHeight="1" x14ac:dyDescent="0.2">
      <c r="A793" s="11" t="str">
        <f t="shared" si="19"/>
        <v/>
      </c>
      <c r="B793" s="11" t="s">
        <v>176</v>
      </c>
      <c r="C793" s="122"/>
      <c r="D793" s="135" t="s">
        <v>56</v>
      </c>
      <c r="E793" s="136">
        <v>0</v>
      </c>
      <c r="F793" s="136">
        <v>0</v>
      </c>
      <c r="G793" s="136">
        <v>0</v>
      </c>
      <c r="H793" s="136">
        <v>0</v>
      </c>
      <c r="I793" s="136">
        <v>0</v>
      </c>
      <c r="J793" s="137">
        <v>0</v>
      </c>
      <c r="K793" s="146">
        <v>0</v>
      </c>
      <c r="L793" s="137">
        <v>0</v>
      </c>
      <c r="M793" s="137">
        <v>0</v>
      </c>
      <c r="N793" s="139">
        <v>0</v>
      </c>
      <c r="O793" s="139">
        <v>0</v>
      </c>
      <c r="P793" s="139">
        <v>0</v>
      </c>
      <c r="Q793" s="160">
        <v>0</v>
      </c>
      <c r="R793" s="160">
        <v>0</v>
      </c>
      <c r="S793" s="125"/>
      <c r="T793" s="43"/>
    </row>
    <row r="794" spans="1:20" ht="48.75" customHeight="1" x14ac:dyDescent="0.2">
      <c r="A794" s="11" t="str">
        <f t="shared" si="19"/>
        <v/>
      </c>
      <c r="B794" s="11" t="s">
        <v>176</v>
      </c>
      <c r="C794" s="122"/>
      <c r="D794" s="135" t="s">
        <v>103</v>
      </c>
      <c r="E794" s="136">
        <v>0</v>
      </c>
      <c r="F794" s="136">
        <v>0</v>
      </c>
      <c r="G794" s="136">
        <v>0</v>
      </c>
      <c r="H794" s="136">
        <v>0</v>
      </c>
      <c r="I794" s="136">
        <v>0</v>
      </c>
      <c r="J794" s="137">
        <v>0</v>
      </c>
      <c r="K794" s="146">
        <v>0</v>
      </c>
      <c r="L794" s="137">
        <v>0</v>
      </c>
      <c r="M794" s="137">
        <v>0</v>
      </c>
      <c r="N794" s="139">
        <v>0</v>
      </c>
      <c r="O794" s="139">
        <v>0</v>
      </c>
      <c r="P794" s="139">
        <v>0</v>
      </c>
      <c r="Q794" s="160">
        <v>0</v>
      </c>
      <c r="R794" s="160">
        <v>0</v>
      </c>
      <c r="S794" s="125"/>
      <c r="T794" s="43"/>
    </row>
    <row r="795" spans="1:20" ht="48.75" customHeight="1" x14ac:dyDescent="0.2">
      <c r="A795" s="11" t="str">
        <f t="shared" si="19"/>
        <v/>
      </c>
      <c r="B795" s="11" t="s">
        <v>176</v>
      </c>
      <c r="C795" s="122"/>
      <c r="D795" s="135" t="s">
        <v>55</v>
      </c>
      <c r="E795" s="136">
        <v>0</v>
      </c>
      <c r="F795" s="136">
        <v>0</v>
      </c>
      <c r="G795" s="136">
        <v>0</v>
      </c>
      <c r="H795" s="136">
        <v>0</v>
      </c>
      <c r="I795" s="136">
        <v>0</v>
      </c>
      <c r="J795" s="137">
        <v>0</v>
      </c>
      <c r="K795" s="146">
        <v>0</v>
      </c>
      <c r="L795" s="137">
        <v>0</v>
      </c>
      <c r="M795" s="137">
        <v>0</v>
      </c>
      <c r="N795" s="139">
        <v>0</v>
      </c>
      <c r="O795" s="139">
        <v>0</v>
      </c>
      <c r="P795" s="139">
        <v>0</v>
      </c>
      <c r="Q795" s="160">
        <v>0</v>
      </c>
      <c r="R795" s="160">
        <v>0</v>
      </c>
      <c r="S795" s="125"/>
      <c r="T795" s="43"/>
    </row>
    <row r="796" spans="1:20" ht="48.75" customHeight="1" x14ac:dyDescent="0.2">
      <c r="A796" s="11" t="str">
        <f t="shared" si="19"/>
        <v/>
      </c>
      <c r="B796" s="11" t="s">
        <v>176</v>
      </c>
      <c r="C796" s="122"/>
      <c r="D796" s="135" t="s">
        <v>54</v>
      </c>
      <c r="E796" s="136">
        <v>0</v>
      </c>
      <c r="F796" s="136">
        <v>0</v>
      </c>
      <c r="G796" s="136">
        <v>0</v>
      </c>
      <c r="H796" s="136">
        <v>0</v>
      </c>
      <c r="I796" s="136">
        <v>0</v>
      </c>
      <c r="J796" s="137">
        <v>0</v>
      </c>
      <c r="K796" s="146">
        <v>0</v>
      </c>
      <c r="L796" s="137">
        <v>0</v>
      </c>
      <c r="M796" s="137">
        <v>0</v>
      </c>
      <c r="N796" s="139">
        <v>0</v>
      </c>
      <c r="O796" s="139">
        <v>0</v>
      </c>
      <c r="P796" s="139">
        <v>0</v>
      </c>
      <c r="Q796" s="160">
        <v>0</v>
      </c>
      <c r="R796" s="160">
        <v>0</v>
      </c>
      <c r="S796" s="125"/>
      <c r="T796" s="43"/>
    </row>
    <row r="797" spans="1:20" ht="48.75" customHeight="1" x14ac:dyDescent="0.2">
      <c r="A797" s="11" t="str">
        <f t="shared" si="19"/>
        <v/>
      </c>
      <c r="B797" s="11" t="s">
        <v>176</v>
      </c>
      <c r="C797" s="122"/>
      <c r="D797" s="135" t="s">
        <v>53</v>
      </c>
      <c r="E797" s="136">
        <v>0</v>
      </c>
      <c r="F797" s="136">
        <v>0</v>
      </c>
      <c r="G797" s="136">
        <v>0</v>
      </c>
      <c r="H797" s="136">
        <v>0</v>
      </c>
      <c r="I797" s="136">
        <v>0</v>
      </c>
      <c r="J797" s="137">
        <v>0</v>
      </c>
      <c r="K797" s="146">
        <v>0</v>
      </c>
      <c r="L797" s="137">
        <v>0</v>
      </c>
      <c r="M797" s="137">
        <v>0</v>
      </c>
      <c r="N797" s="139">
        <v>0</v>
      </c>
      <c r="O797" s="139">
        <v>0</v>
      </c>
      <c r="P797" s="139">
        <v>0</v>
      </c>
      <c r="Q797" s="160">
        <v>0</v>
      </c>
      <c r="R797" s="160">
        <v>0</v>
      </c>
      <c r="S797" s="125"/>
      <c r="T797" s="43"/>
    </row>
    <row r="798" spans="1:20" ht="48.75" customHeight="1" x14ac:dyDescent="0.2">
      <c r="A798" s="11" t="str">
        <f t="shared" si="19"/>
        <v/>
      </c>
      <c r="B798" s="11" t="s">
        <v>176</v>
      </c>
      <c r="C798" s="122"/>
      <c r="D798" s="135" t="s">
        <v>52</v>
      </c>
      <c r="E798" s="136">
        <v>0</v>
      </c>
      <c r="F798" s="136">
        <v>0</v>
      </c>
      <c r="G798" s="136">
        <v>0</v>
      </c>
      <c r="H798" s="136">
        <v>0</v>
      </c>
      <c r="I798" s="136">
        <v>0</v>
      </c>
      <c r="J798" s="137">
        <v>0</v>
      </c>
      <c r="K798" s="146">
        <v>0</v>
      </c>
      <c r="L798" s="137">
        <v>0</v>
      </c>
      <c r="M798" s="137">
        <v>0</v>
      </c>
      <c r="N798" s="139">
        <v>0</v>
      </c>
      <c r="O798" s="139">
        <v>0</v>
      </c>
      <c r="P798" s="139">
        <v>0</v>
      </c>
      <c r="Q798" s="160">
        <v>0</v>
      </c>
      <c r="R798" s="160">
        <v>0</v>
      </c>
      <c r="S798" s="125"/>
      <c r="T798" s="43"/>
    </row>
    <row r="799" spans="1:20" ht="48.75" customHeight="1" x14ac:dyDescent="0.2">
      <c r="A799" s="11" t="str">
        <f t="shared" si="19"/>
        <v/>
      </c>
      <c r="B799" s="11" t="s">
        <v>176</v>
      </c>
      <c r="C799" s="122"/>
      <c r="D799" s="135" t="s">
        <v>51</v>
      </c>
      <c r="E799" s="136">
        <v>0</v>
      </c>
      <c r="F799" s="136">
        <v>0</v>
      </c>
      <c r="G799" s="136">
        <v>0</v>
      </c>
      <c r="H799" s="136">
        <v>0</v>
      </c>
      <c r="I799" s="136">
        <v>0</v>
      </c>
      <c r="J799" s="137">
        <v>0</v>
      </c>
      <c r="K799" s="146">
        <v>0</v>
      </c>
      <c r="L799" s="137">
        <v>0</v>
      </c>
      <c r="M799" s="137">
        <v>0</v>
      </c>
      <c r="N799" s="139">
        <v>0</v>
      </c>
      <c r="O799" s="139">
        <v>0</v>
      </c>
      <c r="P799" s="139">
        <v>0</v>
      </c>
      <c r="Q799" s="160">
        <v>0</v>
      </c>
      <c r="R799" s="160">
        <v>0</v>
      </c>
      <c r="S799" s="125"/>
      <c r="T799" s="43"/>
    </row>
    <row r="800" spans="1:20" ht="48.75" customHeight="1" x14ac:dyDescent="0.2">
      <c r="A800" s="11" t="str">
        <f t="shared" si="19"/>
        <v/>
      </c>
      <c r="B800" s="11" t="s">
        <v>176</v>
      </c>
      <c r="C800" s="122"/>
      <c r="D800" s="135" t="s">
        <v>50</v>
      </c>
      <c r="E800" s="136">
        <v>0</v>
      </c>
      <c r="F800" s="136">
        <v>0</v>
      </c>
      <c r="G800" s="136">
        <v>0</v>
      </c>
      <c r="H800" s="136">
        <v>0</v>
      </c>
      <c r="I800" s="136">
        <v>0</v>
      </c>
      <c r="J800" s="137">
        <v>0</v>
      </c>
      <c r="K800" s="146">
        <v>0</v>
      </c>
      <c r="L800" s="137">
        <v>0</v>
      </c>
      <c r="M800" s="137">
        <v>0</v>
      </c>
      <c r="N800" s="139">
        <v>0</v>
      </c>
      <c r="O800" s="139">
        <v>0</v>
      </c>
      <c r="P800" s="139">
        <v>0</v>
      </c>
      <c r="Q800" s="160">
        <v>0</v>
      </c>
      <c r="R800" s="160">
        <v>0</v>
      </c>
      <c r="S800" s="125"/>
      <c r="T800" s="43"/>
    </row>
    <row r="801" spans="1:20" ht="48.75" customHeight="1" x14ac:dyDescent="0.2">
      <c r="A801" s="11" t="str">
        <f t="shared" si="19"/>
        <v/>
      </c>
      <c r="B801" s="11" t="s">
        <v>176</v>
      </c>
      <c r="C801" s="122"/>
      <c r="D801" s="135" t="s">
        <v>49</v>
      </c>
      <c r="E801" s="136">
        <v>0</v>
      </c>
      <c r="F801" s="136">
        <v>0</v>
      </c>
      <c r="G801" s="136">
        <v>0</v>
      </c>
      <c r="H801" s="136">
        <v>0</v>
      </c>
      <c r="I801" s="136">
        <v>0</v>
      </c>
      <c r="J801" s="137">
        <v>0</v>
      </c>
      <c r="K801" s="146">
        <v>0</v>
      </c>
      <c r="L801" s="137">
        <v>0</v>
      </c>
      <c r="M801" s="137">
        <v>0</v>
      </c>
      <c r="N801" s="139">
        <v>0</v>
      </c>
      <c r="O801" s="139">
        <v>0</v>
      </c>
      <c r="P801" s="139">
        <v>0</v>
      </c>
      <c r="Q801" s="160">
        <v>0</v>
      </c>
      <c r="R801" s="160">
        <v>0</v>
      </c>
      <c r="S801" s="125"/>
      <c r="T801" s="43"/>
    </row>
    <row r="802" spans="1:20" ht="48.75" customHeight="1" x14ac:dyDescent="0.2">
      <c r="A802" s="11" t="str">
        <f t="shared" si="19"/>
        <v/>
      </c>
      <c r="B802" s="11" t="s">
        <v>176</v>
      </c>
      <c r="C802" s="122"/>
      <c r="D802" s="140" t="s">
        <v>1</v>
      </c>
      <c r="E802" s="136">
        <v>0</v>
      </c>
      <c r="F802" s="136">
        <v>0</v>
      </c>
      <c r="G802" s="136">
        <v>0</v>
      </c>
      <c r="H802" s="136">
        <v>0</v>
      </c>
      <c r="I802" s="136">
        <v>0</v>
      </c>
      <c r="J802" s="137">
        <v>0</v>
      </c>
      <c r="K802" s="146">
        <v>0</v>
      </c>
      <c r="L802" s="137">
        <v>0</v>
      </c>
      <c r="M802" s="137">
        <v>0</v>
      </c>
      <c r="N802" s="139">
        <v>0</v>
      </c>
      <c r="O802" s="139">
        <v>0</v>
      </c>
      <c r="P802" s="139">
        <v>0</v>
      </c>
      <c r="Q802" s="160">
        <v>0</v>
      </c>
      <c r="R802" s="160">
        <v>0</v>
      </c>
      <c r="S802" s="125"/>
      <c r="T802" s="43"/>
    </row>
    <row r="803" spans="1:20" ht="48.75" customHeight="1" x14ac:dyDescent="0.2">
      <c r="A803" s="11" t="str">
        <f t="shared" si="19"/>
        <v/>
      </c>
      <c r="B803" s="11" t="s">
        <v>176</v>
      </c>
      <c r="C803" s="122"/>
      <c r="D803" s="135" t="s">
        <v>48</v>
      </c>
      <c r="E803" s="136">
        <v>0</v>
      </c>
      <c r="F803" s="136">
        <v>0</v>
      </c>
      <c r="G803" s="136">
        <v>0</v>
      </c>
      <c r="H803" s="136">
        <v>0</v>
      </c>
      <c r="I803" s="136">
        <v>0</v>
      </c>
      <c r="J803" s="137">
        <v>0</v>
      </c>
      <c r="K803" s="146">
        <v>0</v>
      </c>
      <c r="L803" s="137">
        <v>0</v>
      </c>
      <c r="M803" s="137">
        <v>0</v>
      </c>
      <c r="N803" s="139">
        <v>0</v>
      </c>
      <c r="O803" s="139">
        <v>0</v>
      </c>
      <c r="P803" s="139">
        <v>0</v>
      </c>
      <c r="Q803" s="160">
        <v>0</v>
      </c>
      <c r="R803" s="160">
        <v>0</v>
      </c>
      <c r="S803" s="125"/>
      <c r="T803" s="43"/>
    </row>
    <row r="804" spans="1:20" ht="48.75" customHeight="1" x14ac:dyDescent="0.2">
      <c r="A804" s="11" t="str">
        <f t="shared" si="19"/>
        <v/>
      </c>
      <c r="B804" s="11" t="s">
        <v>176</v>
      </c>
      <c r="C804" s="122"/>
      <c r="D804" s="135" t="s">
        <v>47</v>
      </c>
      <c r="E804" s="136">
        <v>0</v>
      </c>
      <c r="F804" s="136">
        <v>0</v>
      </c>
      <c r="G804" s="136">
        <v>0</v>
      </c>
      <c r="H804" s="136">
        <v>0</v>
      </c>
      <c r="I804" s="136">
        <v>0</v>
      </c>
      <c r="J804" s="137">
        <v>0</v>
      </c>
      <c r="K804" s="146">
        <v>0</v>
      </c>
      <c r="L804" s="137">
        <v>0</v>
      </c>
      <c r="M804" s="137">
        <v>0</v>
      </c>
      <c r="N804" s="139">
        <v>0</v>
      </c>
      <c r="O804" s="139">
        <v>0</v>
      </c>
      <c r="P804" s="139">
        <v>0</v>
      </c>
      <c r="Q804" s="160">
        <v>0</v>
      </c>
      <c r="R804" s="160">
        <v>0</v>
      </c>
      <c r="S804" s="125"/>
      <c r="T804" s="43"/>
    </row>
    <row r="805" spans="1:20" ht="48.75" customHeight="1" x14ac:dyDescent="0.2">
      <c r="A805" s="11" t="str">
        <f t="shared" si="19"/>
        <v/>
      </c>
      <c r="B805" s="11" t="s">
        <v>176</v>
      </c>
      <c r="C805" s="122"/>
      <c r="D805" s="135" t="s">
        <v>46</v>
      </c>
      <c r="E805" s="136">
        <v>0</v>
      </c>
      <c r="F805" s="136">
        <v>0</v>
      </c>
      <c r="G805" s="136">
        <v>0</v>
      </c>
      <c r="H805" s="136">
        <v>0</v>
      </c>
      <c r="I805" s="136">
        <v>0</v>
      </c>
      <c r="J805" s="137">
        <v>0</v>
      </c>
      <c r="K805" s="146">
        <v>0</v>
      </c>
      <c r="L805" s="137">
        <v>0</v>
      </c>
      <c r="M805" s="137">
        <v>0</v>
      </c>
      <c r="N805" s="139">
        <v>0</v>
      </c>
      <c r="O805" s="139">
        <v>0</v>
      </c>
      <c r="P805" s="139">
        <v>0</v>
      </c>
      <c r="Q805" s="160">
        <v>0</v>
      </c>
      <c r="R805" s="160">
        <v>0</v>
      </c>
      <c r="S805" s="125"/>
      <c r="T805" s="43"/>
    </row>
    <row r="806" spans="1:20" ht="48.75" customHeight="1" x14ac:dyDescent="0.2">
      <c r="A806" s="11" t="str">
        <f t="shared" si="19"/>
        <v/>
      </c>
      <c r="B806" s="11" t="s">
        <v>176</v>
      </c>
      <c r="C806" s="122"/>
      <c r="D806" s="135" t="s">
        <v>45</v>
      </c>
      <c r="E806" s="136">
        <v>0</v>
      </c>
      <c r="F806" s="136">
        <v>0</v>
      </c>
      <c r="G806" s="136">
        <v>0</v>
      </c>
      <c r="H806" s="136">
        <v>0</v>
      </c>
      <c r="I806" s="136">
        <v>0</v>
      </c>
      <c r="J806" s="137">
        <v>0</v>
      </c>
      <c r="K806" s="146">
        <v>0</v>
      </c>
      <c r="L806" s="137">
        <v>0</v>
      </c>
      <c r="M806" s="137">
        <v>0</v>
      </c>
      <c r="N806" s="139">
        <v>0</v>
      </c>
      <c r="O806" s="139">
        <v>0</v>
      </c>
      <c r="P806" s="139">
        <v>0</v>
      </c>
      <c r="Q806" s="160">
        <v>0</v>
      </c>
      <c r="R806" s="160">
        <v>0</v>
      </c>
      <c r="S806" s="125"/>
      <c r="T806" s="43"/>
    </row>
    <row r="807" spans="1:20" ht="48.75" customHeight="1" x14ac:dyDescent="0.2">
      <c r="A807" s="11" t="str">
        <f t="shared" si="19"/>
        <v/>
      </c>
      <c r="B807" s="11" t="s">
        <v>176</v>
      </c>
      <c r="C807" s="122"/>
      <c r="D807" s="135" t="s">
        <v>44</v>
      </c>
      <c r="E807" s="136">
        <v>0</v>
      </c>
      <c r="F807" s="136">
        <v>0</v>
      </c>
      <c r="G807" s="136">
        <v>0</v>
      </c>
      <c r="H807" s="136">
        <v>0</v>
      </c>
      <c r="I807" s="136">
        <v>0</v>
      </c>
      <c r="J807" s="137">
        <v>0</v>
      </c>
      <c r="K807" s="146">
        <v>0</v>
      </c>
      <c r="L807" s="137">
        <v>0</v>
      </c>
      <c r="M807" s="137">
        <v>0</v>
      </c>
      <c r="N807" s="139">
        <v>0</v>
      </c>
      <c r="O807" s="139">
        <v>0</v>
      </c>
      <c r="P807" s="139">
        <v>0</v>
      </c>
      <c r="Q807" s="160">
        <v>0</v>
      </c>
      <c r="R807" s="160">
        <v>0</v>
      </c>
      <c r="S807" s="125"/>
      <c r="T807" s="43"/>
    </row>
    <row r="808" spans="1:20" ht="48.75" customHeight="1" x14ac:dyDescent="0.2">
      <c r="A808" s="11" t="str">
        <f t="shared" si="19"/>
        <v/>
      </c>
      <c r="B808" s="11" t="s">
        <v>176</v>
      </c>
      <c r="C808" s="122"/>
      <c r="D808" s="135" t="s">
        <v>43</v>
      </c>
      <c r="E808" s="136">
        <v>0</v>
      </c>
      <c r="F808" s="136">
        <v>0</v>
      </c>
      <c r="G808" s="136">
        <v>0</v>
      </c>
      <c r="H808" s="136">
        <v>0</v>
      </c>
      <c r="I808" s="136">
        <v>0</v>
      </c>
      <c r="J808" s="137">
        <v>0</v>
      </c>
      <c r="K808" s="146">
        <v>0</v>
      </c>
      <c r="L808" s="137">
        <v>0</v>
      </c>
      <c r="M808" s="137">
        <v>0</v>
      </c>
      <c r="N808" s="139">
        <v>0</v>
      </c>
      <c r="O808" s="139">
        <v>0</v>
      </c>
      <c r="P808" s="139">
        <v>0</v>
      </c>
      <c r="Q808" s="160">
        <v>0</v>
      </c>
      <c r="R808" s="160">
        <v>0</v>
      </c>
      <c r="S808" s="125"/>
      <c r="T808" s="43"/>
    </row>
    <row r="809" spans="1:20" ht="48.75" customHeight="1" x14ac:dyDescent="0.2">
      <c r="A809" s="11" t="str">
        <f t="shared" si="19"/>
        <v/>
      </c>
      <c r="B809" s="11" t="s">
        <v>176</v>
      </c>
      <c r="C809" s="122"/>
      <c r="D809" s="135" t="s">
        <v>42</v>
      </c>
      <c r="E809" s="136">
        <v>0</v>
      </c>
      <c r="F809" s="136">
        <v>0</v>
      </c>
      <c r="G809" s="136">
        <v>0.15640000000000001</v>
      </c>
      <c r="H809" s="136">
        <v>0</v>
      </c>
      <c r="I809" s="136">
        <v>0.45</v>
      </c>
      <c r="J809" s="137">
        <v>0</v>
      </c>
      <c r="K809" s="146">
        <v>0.05</v>
      </c>
      <c r="L809" s="137">
        <v>2.5000000000000001E-2</v>
      </c>
      <c r="M809" s="137">
        <v>0</v>
      </c>
      <c r="N809" s="139">
        <v>0</v>
      </c>
      <c r="O809" s="139">
        <v>0</v>
      </c>
      <c r="P809" s="139">
        <v>0</v>
      </c>
      <c r="Q809" s="160">
        <v>0</v>
      </c>
      <c r="R809" s="160">
        <v>0</v>
      </c>
      <c r="S809" s="125"/>
      <c r="T809" s="43"/>
    </row>
    <row r="810" spans="1:20" ht="48.75" customHeight="1" x14ac:dyDescent="0.2">
      <c r="A810" s="11" t="str">
        <f t="shared" si="19"/>
        <v/>
      </c>
      <c r="B810" s="11" t="s">
        <v>176</v>
      </c>
      <c r="C810" s="122"/>
      <c r="D810" s="135" t="s">
        <v>41</v>
      </c>
      <c r="E810" s="136">
        <v>0</v>
      </c>
      <c r="F810" s="136">
        <v>0</v>
      </c>
      <c r="G810" s="136">
        <v>0</v>
      </c>
      <c r="H810" s="136">
        <v>0</v>
      </c>
      <c r="I810" s="136">
        <v>0</v>
      </c>
      <c r="J810" s="137">
        <v>0</v>
      </c>
      <c r="K810" s="146">
        <v>0</v>
      </c>
      <c r="L810" s="137">
        <v>0</v>
      </c>
      <c r="M810" s="137">
        <v>0</v>
      </c>
      <c r="N810" s="139">
        <v>0</v>
      </c>
      <c r="O810" s="139">
        <v>0</v>
      </c>
      <c r="P810" s="139">
        <v>0</v>
      </c>
      <c r="Q810" s="160">
        <v>0</v>
      </c>
      <c r="R810" s="160">
        <v>0</v>
      </c>
      <c r="S810" s="125"/>
      <c r="T810" s="43"/>
    </row>
    <row r="811" spans="1:20" ht="48.75" customHeight="1" x14ac:dyDescent="0.2">
      <c r="A811" s="11" t="str">
        <f t="shared" si="19"/>
        <v/>
      </c>
      <c r="B811" s="11" t="s">
        <v>176</v>
      </c>
      <c r="C811" s="122"/>
      <c r="D811" s="135" t="s">
        <v>104</v>
      </c>
      <c r="E811" s="136">
        <v>0</v>
      </c>
      <c r="F811" s="136">
        <v>0</v>
      </c>
      <c r="G811" s="136">
        <v>0</v>
      </c>
      <c r="H811" s="136">
        <v>0</v>
      </c>
      <c r="I811" s="136">
        <v>0</v>
      </c>
      <c r="J811" s="137">
        <v>0</v>
      </c>
      <c r="K811" s="146">
        <v>1.2E-2</v>
      </c>
      <c r="L811" s="137">
        <v>0</v>
      </c>
      <c r="M811" s="137">
        <v>0</v>
      </c>
      <c r="N811" s="139">
        <v>0</v>
      </c>
      <c r="O811" s="139">
        <v>0</v>
      </c>
      <c r="P811" s="139">
        <v>0</v>
      </c>
      <c r="Q811" s="160">
        <v>0</v>
      </c>
      <c r="R811" s="160">
        <v>0</v>
      </c>
      <c r="S811" s="125"/>
      <c r="T811" s="43"/>
    </row>
    <row r="812" spans="1:20" ht="48.75" customHeight="1" x14ac:dyDescent="0.2">
      <c r="A812" s="11" t="str">
        <f t="shared" si="19"/>
        <v/>
      </c>
      <c r="B812" s="11" t="s">
        <v>176</v>
      </c>
      <c r="C812" s="122"/>
      <c r="D812" s="135" t="s">
        <v>40</v>
      </c>
      <c r="E812" s="136">
        <v>0</v>
      </c>
      <c r="F812" s="136">
        <v>0</v>
      </c>
      <c r="G812" s="136">
        <v>0</v>
      </c>
      <c r="H812" s="136">
        <v>0</v>
      </c>
      <c r="I812" s="136">
        <v>0</v>
      </c>
      <c r="J812" s="137">
        <v>0</v>
      </c>
      <c r="K812" s="146">
        <v>0</v>
      </c>
      <c r="L812" s="137">
        <v>0</v>
      </c>
      <c r="M812" s="137">
        <v>0</v>
      </c>
      <c r="N812" s="139">
        <v>0</v>
      </c>
      <c r="O812" s="139">
        <v>0</v>
      </c>
      <c r="P812" s="139">
        <v>0</v>
      </c>
      <c r="Q812" s="160">
        <v>0</v>
      </c>
      <c r="R812" s="160">
        <v>0</v>
      </c>
      <c r="S812" s="125"/>
      <c r="T812" s="43"/>
    </row>
    <row r="813" spans="1:20" ht="48.75" customHeight="1" x14ac:dyDescent="0.2">
      <c r="A813" s="11" t="str">
        <f t="shared" si="19"/>
        <v/>
      </c>
      <c r="B813" s="11" t="s">
        <v>176</v>
      </c>
      <c r="C813" s="122"/>
      <c r="D813" s="135" t="s">
        <v>39</v>
      </c>
      <c r="E813" s="136">
        <v>0</v>
      </c>
      <c r="F813" s="136">
        <v>0</v>
      </c>
      <c r="G813" s="136">
        <v>0</v>
      </c>
      <c r="H813" s="136">
        <v>0</v>
      </c>
      <c r="I813" s="136">
        <v>0</v>
      </c>
      <c r="J813" s="137">
        <v>0</v>
      </c>
      <c r="K813" s="146">
        <v>0</v>
      </c>
      <c r="L813" s="137">
        <v>0</v>
      </c>
      <c r="M813" s="137">
        <v>0</v>
      </c>
      <c r="N813" s="139">
        <v>0</v>
      </c>
      <c r="O813" s="139">
        <v>0</v>
      </c>
      <c r="P813" s="139">
        <v>0</v>
      </c>
      <c r="Q813" s="160">
        <v>0</v>
      </c>
      <c r="R813" s="160">
        <v>0</v>
      </c>
      <c r="S813" s="125"/>
      <c r="T813" s="43"/>
    </row>
    <row r="814" spans="1:20" ht="48.75" customHeight="1" x14ac:dyDescent="0.2">
      <c r="A814" s="11" t="str">
        <f t="shared" si="19"/>
        <v/>
      </c>
      <c r="B814" s="11" t="s">
        <v>176</v>
      </c>
      <c r="C814" s="122"/>
      <c r="D814" s="135" t="s">
        <v>38</v>
      </c>
      <c r="E814" s="136">
        <v>0</v>
      </c>
      <c r="F814" s="136">
        <v>0</v>
      </c>
      <c r="G814" s="136">
        <v>0</v>
      </c>
      <c r="H814" s="136">
        <v>0</v>
      </c>
      <c r="I814" s="136">
        <v>0</v>
      </c>
      <c r="J814" s="137">
        <v>0</v>
      </c>
      <c r="K814" s="146">
        <v>0</v>
      </c>
      <c r="L814" s="137">
        <v>0</v>
      </c>
      <c r="M814" s="137">
        <v>0</v>
      </c>
      <c r="N814" s="139">
        <v>0</v>
      </c>
      <c r="O814" s="139">
        <v>0</v>
      </c>
      <c r="P814" s="139">
        <v>0</v>
      </c>
      <c r="Q814" s="160">
        <v>0</v>
      </c>
      <c r="R814" s="160">
        <v>0</v>
      </c>
      <c r="S814" s="125"/>
      <c r="T814" s="43"/>
    </row>
    <row r="815" spans="1:20" ht="48.75" customHeight="1" x14ac:dyDescent="0.2">
      <c r="A815" s="11" t="str">
        <f t="shared" si="19"/>
        <v/>
      </c>
      <c r="B815" s="11" t="s">
        <v>176</v>
      </c>
      <c r="C815" s="122"/>
      <c r="D815" s="135" t="s">
        <v>37</v>
      </c>
      <c r="E815" s="136">
        <v>0</v>
      </c>
      <c r="F815" s="136">
        <v>0</v>
      </c>
      <c r="G815" s="136">
        <v>0</v>
      </c>
      <c r="H815" s="136">
        <v>0</v>
      </c>
      <c r="I815" s="136">
        <v>0</v>
      </c>
      <c r="J815" s="137">
        <v>0</v>
      </c>
      <c r="K815" s="146">
        <v>0</v>
      </c>
      <c r="L815" s="137">
        <v>0</v>
      </c>
      <c r="M815" s="137">
        <v>0</v>
      </c>
      <c r="N815" s="139">
        <v>0</v>
      </c>
      <c r="O815" s="139">
        <v>0</v>
      </c>
      <c r="P815" s="139">
        <v>0</v>
      </c>
      <c r="Q815" s="160">
        <v>0</v>
      </c>
      <c r="R815" s="160">
        <v>0</v>
      </c>
      <c r="S815" s="125"/>
      <c r="T815" s="43"/>
    </row>
    <row r="816" spans="1:20" ht="48.75" customHeight="1" x14ac:dyDescent="0.2">
      <c r="A816" s="11" t="str">
        <f t="shared" si="19"/>
        <v/>
      </c>
      <c r="B816" s="11" t="s">
        <v>176</v>
      </c>
      <c r="C816" s="122"/>
      <c r="D816" s="135" t="s">
        <v>36</v>
      </c>
      <c r="E816" s="136">
        <v>0</v>
      </c>
      <c r="F816" s="136">
        <v>0</v>
      </c>
      <c r="G816" s="136">
        <v>0</v>
      </c>
      <c r="H816" s="136">
        <v>0</v>
      </c>
      <c r="I816" s="136">
        <v>0</v>
      </c>
      <c r="J816" s="137">
        <v>0</v>
      </c>
      <c r="K816" s="146">
        <v>0</v>
      </c>
      <c r="L816" s="137">
        <v>0</v>
      </c>
      <c r="M816" s="137">
        <v>0</v>
      </c>
      <c r="N816" s="139">
        <v>0</v>
      </c>
      <c r="O816" s="139">
        <v>0</v>
      </c>
      <c r="P816" s="139">
        <v>0</v>
      </c>
      <c r="Q816" s="160">
        <v>0</v>
      </c>
      <c r="R816" s="160">
        <v>0</v>
      </c>
      <c r="S816" s="125"/>
      <c r="T816" s="43"/>
    </row>
    <row r="817" spans="1:20" ht="48.75" customHeight="1" x14ac:dyDescent="0.2">
      <c r="A817" s="11" t="str">
        <f t="shared" si="19"/>
        <v/>
      </c>
      <c r="B817" s="11" t="s">
        <v>176</v>
      </c>
      <c r="C817" s="122"/>
      <c r="D817" s="135" t="s">
        <v>35</v>
      </c>
      <c r="E817" s="136">
        <v>0</v>
      </c>
      <c r="F817" s="136">
        <v>0</v>
      </c>
      <c r="G817" s="136">
        <v>0</v>
      </c>
      <c r="H817" s="136">
        <v>0</v>
      </c>
      <c r="I817" s="136">
        <v>0</v>
      </c>
      <c r="J817" s="137">
        <v>0</v>
      </c>
      <c r="K817" s="146">
        <v>0</v>
      </c>
      <c r="L817" s="137">
        <v>0</v>
      </c>
      <c r="M817" s="137">
        <v>0</v>
      </c>
      <c r="N817" s="139">
        <v>0</v>
      </c>
      <c r="O817" s="139">
        <v>0</v>
      </c>
      <c r="P817" s="139">
        <v>0</v>
      </c>
      <c r="Q817" s="160">
        <v>0</v>
      </c>
      <c r="R817" s="160">
        <v>0</v>
      </c>
      <c r="S817" s="125"/>
      <c r="T817" s="43"/>
    </row>
    <row r="818" spans="1:20" ht="48.75" customHeight="1" x14ac:dyDescent="0.2">
      <c r="A818" s="11" t="str">
        <f t="shared" si="19"/>
        <v/>
      </c>
      <c r="B818" s="11" t="s">
        <v>176</v>
      </c>
      <c r="C818" s="122"/>
      <c r="D818" s="135" t="s">
        <v>34</v>
      </c>
      <c r="E818" s="136">
        <v>0</v>
      </c>
      <c r="F818" s="136">
        <v>0</v>
      </c>
      <c r="G818" s="136">
        <v>0</v>
      </c>
      <c r="H818" s="136">
        <v>0</v>
      </c>
      <c r="I818" s="136">
        <v>0</v>
      </c>
      <c r="J818" s="137">
        <v>0</v>
      </c>
      <c r="K818" s="146">
        <v>0</v>
      </c>
      <c r="L818" s="137">
        <v>0</v>
      </c>
      <c r="M818" s="137">
        <v>0</v>
      </c>
      <c r="N818" s="139">
        <v>0</v>
      </c>
      <c r="O818" s="139">
        <v>0</v>
      </c>
      <c r="P818" s="139">
        <v>0</v>
      </c>
      <c r="Q818" s="160">
        <v>0</v>
      </c>
      <c r="R818" s="160">
        <v>0</v>
      </c>
      <c r="S818" s="125"/>
      <c r="T818" s="43"/>
    </row>
    <row r="819" spans="1:20" ht="48.75" customHeight="1" x14ac:dyDescent="0.2">
      <c r="A819" s="11" t="str">
        <f t="shared" si="19"/>
        <v/>
      </c>
      <c r="B819" s="11" t="s">
        <v>176</v>
      </c>
      <c r="C819" s="122"/>
      <c r="D819" s="135" t="s">
        <v>33</v>
      </c>
      <c r="E819" s="136">
        <v>0</v>
      </c>
      <c r="F819" s="136">
        <v>0</v>
      </c>
      <c r="G819" s="136">
        <v>0</v>
      </c>
      <c r="H819" s="136">
        <v>0</v>
      </c>
      <c r="I819" s="136">
        <v>0</v>
      </c>
      <c r="J819" s="137">
        <v>0</v>
      </c>
      <c r="K819" s="146">
        <v>0</v>
      </c>
      <c r="L819" s="137">
        <v>0</v>
      </c>
      <c r="M819" s="137">
        <v>0</v>
      </c>
      <c r="N819" s="139">
        <v>0</v>
      </c>
      <c r="O819" s="139">
        <v>0</v>
      </c>
      <c r="P819" s="139">
        <v>0</v>
      </c>
      <c r="Q819" s="160">
        <v>0</v>
      </c>
      <c r="R819" s="160">
        <v>0</v>
      </c>
      <c r="S819" s="125"/>
      <c r="T819" s="43"/>
    </row>
    <row r="820" spans="1:20" ht="48.75" customHeight="1" x14ac:dyDescent="0.2">
      <c r="A820" s="11" t="str">
        <f t="shared" si="19"/>
        <v/>
      </c>
      <c r="B820" s="11" t="s">
        <v>176</v>
      </c>
      <c r="C820" s="122"/>
      <c r="D820" s="135" t="s">
        <v>32</v>
      </c>
      <c r="E820" s="136">
        <v>0</v>
      </c>
      <c r="F820" s="136">
        <v>0</v>
      </c>
      <c r="G820" s="136">
        <v>0</v>
      </c>
      <c r="H820" s="136">
        <v>0</v>
      </c>
      <c r="I820" s="136">
        <v>0</v>
      </c>
      <c r="J820" s="137">
        <v>0</v>
      </c>
      <c r="K820" s="146">
        <v>0</v>
      </c>
      <c r="L820" s="137">
        <v>0</v>
      </c>
      <c r="M820" s="137">
        <v>0</v>
      </c>
      <c r="N820" s="139">
        <v>0</v>
      </c>
      <c r="O820" s="139">
        <v>0</v>
      </c>
      <c r="P820" s="139">
        <v>0</v>
      </c>
      <c r="Q820" s="160">
        <v>0</v>
      </c>
      <c r="R820" s="160">
        <v>0</v>
      </c>
      <c r="S820" s="125"/>
      <c r="T820" s="43"/>
    </row>
    <row r="821" spans="1:20" ht="48.75" customHeight="1" x14ac:dyDescent="0.2">
      <c r="A821" s="11" t="str">
        <f t="shared" si="19"/>
        <v/>
      </c>
      <c r="B821" s="11" t="s">
        <v>176</v>
      </c>
      <c r="C821" s="122"/>
      <c r="D821" s="135" t="s">
        <v>31</v>
      </c>
      <c r="E821" s="136">
        <v>0</v>
      </c>
      <c r="F821" s="136">
        <v>0</v>
      </c>
      <c r="G821" s="136">
        <v>0</v>
      </c>
      <c r="H821" s="136">
        <v>0</v>
      </c>
      <c r="I821" s="136">
        <v>0</v>
      </c>
      <c r="J821" s="137">
        <v>0</v>
      </c>
      <c r="K821" s="146">
        <v>0</v>
      </c>
      <c r="L821" s="137">
        <v>0</v>
      </c>
      <c r="M821" s="137">
        <v>0</v>
      </c>
      <c r="N821" s="139">
        <v>0</v>
      </c>
      <c r="O821" s="139">
        <v>0</v>
      </c>
      <c r="P821" s="139">
        <v>0</v>
      </c>
      <c r="Q821" s="160">
        <v>0</v>
      </c>
      <c r="R821" s="160">
        <v>0</v>
      </c>
      <c r="S821" s="125"/>
      <c r="T821" s="43"/>
    </row>
    <row r="822" spans="1:20" ht="48.75" customHeight="1" x14ac:dyDescent="0.2">
      <c r="A822" s="11" t="str">
        <f t="shared" si="19"/>
        <v/>
      </c>
      <c r="B822" s="11" t="s">
        <v>176</v>
      </c>
      <c r="C822" s="122"/>
      <c r="D822" s="135" t="s">
        <v>30</v>
      </c>
      <c r="E822" s="136">
        <v>0</v>
      </c>
      <c r="F822" s="136">
        <v>0</v>
      </c>
      <c r="G822" s="136">
        <v>0</v>
      </c>
      <c r="H822" s="136">
        <v>0</v>
      </c>
      <c r="I822" s="136">
        <v>0</v>
      </c>
      <c r="J822" s="137">
        <v>0</v>
      </c>
      <c r="K822" s="146">
        <v>0</v>
      </c>
      <c r="L822" s="137">
        <v>0</v>
      </c>
      <c r="M822" s="137">
        <v>0</v>
      </c>
      <c r="N822" s="139">
        <v>0</v>
      </c>
      <c r="O822" s="139">
        <v>0</v>
      </c>
      <c r="P822" s="139">
        <v>0</v>
      </c>
      <c r="Q822" s="160">
        <v>0</v>
      </c>
      <c r="R822" s="160">
        <v>0</v>
      </c>
      <c r="S822" s="125"/>
      <c r="T822" s="43"/>
    </row>
    <row r="823" spans="1:20" ht="48.75" customHeight="1" x14ac:dyDescent="0.2">
      <c r="A823" s="11" t="str">
        <f t="shared" si="19"/>
        <v/>
      </c>
      <c r="B823" s="11" t="s">
        <v>176</v>
      </c>
      <c r="C823" s="122"/>
      <c r="D823" s="135" t="s">
        <v>29</v>
      </c>
      <c r="E823" s="136">
        <v>0</v>
      </c>
      <c r="F823" s="136">
        <v>0</v>
      </c>
      <c r="G823" s="136">
        <v>0</v>
      </c>
      <c r="H823" s="136">
        <v>0</v>
      </c>
      <c r="I823" s="136">
        <v>0</v>
      </c>
      <c r="J823" s="137">
        <v>0</v>
      </c>
      <c r="K823" s="146">
        <v>0</v>
      </c>
      <c r="L823" s="137">
        <v>0</v>
      </c>
      <c r="M823" s="137">
        <v>0</v>
      </c>
      <c r="N823" s="139">
        <v>0</v>
      </c>
      <c r="O823" s="139">
        <v>0</v>
      </c>
      <c r="P823" s="139">
        <v>0</v>
      </c>
      <c r="Q823" s="160">
        <v>0</v>
      </c>
      <c r="R823" s="160">
        <v>0</v>
      </c>
      <c r="S823" s="125"/>
      <c r="T823" s="43"/>
    </row>
    <row r="824" spans="1:20" ht="48.75" customHeight="1" x14ac:dyDescent="0.2">
      <c r="A824" s="11" t="str">
        <f t="shared" si="19"/>
        <v/>
      </c>
      <c r="B824" s="11" t="s">
        <v>176</v>
      </c>
      <c r="C824" s="122"/>
      <c r="D824" s="135" t="s">
        <v>28</v>
      </c>
      <c r="E824" s="136">
        <v>0</v>
      </c>
      <c r="F824" s="136">
        <v>0</v>
      </c>
      <c r="G824" s="136">
        <v>0</v>
      </c>
      <c r="H824" s="136">
        <v>0</v>
      </c>
      <c r="I824" s="136">
        <v>0</v>
      </c>
      <c r="J824" s="137">
        <v>0</v>
      </c>
      <c r="K824" s="146">
        <v>0</v>
      </c>
      <c r="L824" s="137">
        <v>0</v>
      </c>
      <c r="M824" s="137">
        <v>0</v>
      </c>
      <c r="N824" s="139">
        <v>0</v>
      </c>
      <c r="O824" s="139">
        <v>0</v>
      </c>
      <c r="P824" s="139">
        <v>0</v>
      </c>
      <c r="Q824" s="160">
        <v>0</v>
      </c>
      <c r="R824" s="160">
        <v>0</v>
      </c>
      <c r="S824" s="125"/>
      <c r="T824" s="43"/>
    </row>
    <row r="825" spans="1:20" ht="48.75" customHeight="1" x14ac:dyDescent="0.2">
      <c r="A825" s="11" t="str">
        <f t="shared" si="19"/>
        <v/>
      </c>
      <c r="B825" s="11" t="s">
        <v>176</v>
      </c>
      <c r="C825" s="122"/>
      <c r="D825" s="135" t="s">
        <v>27</v>
      </c>
      <c r="E825" s="136">
        <v>0</v>
      </c>
      <c r="F825" s="136">
        <v>0</v>
      </c>
      <c r="G825" s="136">
        <v>0</v>
      </c>
      <c r="H825" s="136">
        <v>0</v>
      </c>
      <c r="I825" s="136">
        <v>0</v>
      </c>
      <c r="J825" s="137">
        <v>0</v>
      </c>
      <c r="K825" s="146">
        <v>0</v>
      </c>
      <c r="L825" s="137">
        <v>0</v>
      </c>
      <c r="M825" s="137">
        <v>0</v>
      </c>
      <c r="N825" s="139">
        <v>0</v>
      </c>
      <c r="O825" s="139">
        <v>0</v>
      </c>
      <c r="P825" s="139">
        <v>0</v>
      </c>
      <c r="Q825" s="160">
        <v>0</v>
      </c>
      <c r="R825" s="160">
        <v>0</v>
      </c>
      <c r="S825" s="125"/>
      <c r="T825" s="43"/>
    </row>
    <row r="826" spans="1:20" ht="48.75" customHeight="1" x14ac:dyDescent="0.2">
      <c r="A826" s="11" t="str">
        <f t="shared" si="19"/>
        <v/>
      </c>
      <c r="B826" s="11" t="s">
        <v>176</v>
      </c>
      <c r="C826" s="122"/>
      <c r="D826" s="135" t="s">
        <v>26</v>
      </c>
      <c r="E826" s="136">
        <v>0</v>
      </c>
      <c r="F826" s="136">
        <v>0</v>
      </c>
      <c r="G826" s="136">
        <v>0</v>
      </c>
      <c r="H826" s="136">
        <v>0</v>
      </c>
      <c r="I826" s="136">
        <v>0</v>
      </c>
      <c r="J826" s="137">
        <v>0</v>
      </c>
      <c r="K826" s="146">
        <v>0</v>
      </c>
      <c r="L826" s="137">
        <v>0</v>
      </c>
      <c r="M826" s="137">
        <v>0</v>
      </c>
      <c r="N826" s="139">
        <v>0</v>
      </c>
      <c r="O826" s="139">
        <v>0</v>
      </c>
      <c r="P826" s="139">
        <v>0</v>
      </c>
      <c r="Q826" s="160">
        <v>0</v>
      </c>
      <c r="R826" s="160">
        <v>0</v>
      </c>
      <c r="S826" s="125"/>
      <c r="T826" s="43"/>
    </row>
    <row r="827" spans="1:20" ht="48.75" customHeight="1" x14ac:dyDescent="0.2">
      <c r="A827" s="11" t="str">
        <f t="shared" si="19"/>
        <v/>
      </c>
      <c r="B827" s="11" t="s">
        <v>176</v>
      </c>
      <c r="C827" s="122"/>
      <c r="D827" s="135" t="s">
        <v>25</v>
      </c>
      <c r="E827" s="136">
        <v>0</v>
      </c>
      <c r="F827" s="136">
        <v>0</v>
      </c>
      <c r="G827" s="136">
        <v>0</v>
      </c>
      <c r="H827" s="136">
        <v>0</v>
      </c>
      <c r="I827" s="136">
        <v>0</v>
      </c>
      <c r="J827" s="137">
        <v>0</v>
      </c>
      <c r="K827" s="146">
        <v>0</v>
      </c>
      <c r="L827" s="137">
        <v>0</v>
      </c>
      <c r="M827" s="137">
        <v>0</v>
      </c>
      <c r="N827" s="139">
        <v>0</v>
      </c>
      <c r="O827" s="139">
        <v>0</v>
      </c>
      <c r="P827" s="139">
        <v>0</v>
      </c>
      <c r="Q827" s="160">
        <v>0</v>
      </c>
      <c r="R827" s="160">
        <v>0</v>
      </c>
      <c r="S827" s="125"/>
      <c r="T827" s="43"/>
    </row>
    <row r="828" spans="1:20" ht="48.75" customHeight="1" x14ac:dyDescent="0.2">
      <c r="A828" s="11" t="str">
        <f t="shared" si="19"/>
        <v/>
      </c>
      <c r="B828" s="11" t="s">
        <v>176</v>
      </c>
      <c r="C828" s="122"/>
      <c r="D828" s="135" t="s">
        <v>24</v>
      </c>
      <c r="E828" s="136">
        <v>0</v>
      </c>
      <c r="F828" s="136">
        <v>0</v>
      </c>
      <c r="G828" s="136">
        <v>0</v>
      </c>
      <c r="H828" s="136">
        <v>0</v>
      </c>
      <c r="I828" s="136">
        <v>0</v>
      </c>
      <c r="J828" s="137">
        <v>0</v>
      </c>
      <c r="K828" s="146">
        <v>0</v>
      </c>
      <c r="L828" s="137">
        <v>0</v>
      </c>
      <c r="M828" s="137">
        <v>0</v>
      </c>
      <c r="N828" s="139">
        <v>0</v>
      </c>
      <c r="O828" s="139">
        <v>0</v>
      </c>
      <c r="P828" s="139">
        <v>0</v>
      </c>
      <c r="Q828" s="160">
        <v>0</v>
      </c>
      <c r="R828" s="160">
        <v>0</v>
      </c>
      <c r="S828" s="125"/>
      <c r="T828" s="43"/>
    </row>
    <row r="829" spans="1:20" ht="48.75" customHeight="1" x14ac:dyDescent="0.2">
      <c r="A829" s="11" t="str">
        <f t="shared" si="19"/>
        <v/>
      </c>
      <c r="B829" s="11" t="s">
        <v>176</v>
      </c>
      <c r="C829" s="122"/>
      <c r="D829" s="135" t="s">
        <v>23</v>
      </c>
      <c r="E829" s="136">
        <v>0</v>
      </c>
      <c r="F829" s="136">
        <v>0</v>
      </c>
      <c r="G829" s="136">
        <v>0</v>
      </c>
      <c r="H829" s="136">
        <v>0</v>
      </c>
      <c r="I829" s="136">
        <v>0</v>
      </c>
      <c r="J829" s="137">
        <v>0</v>
      </c>
      <c r="K829" s="146">
        <v>0</v>
      </c>
      <c r="L829" s="137">
        <v>0</v>
      </c>
      <c r="M829" s="137">
        <v>0</v>
      </c>
      <c r="N829" s="139">
        <v>0</v>
      </c>
      <c r="O829" s="139">
        <v>0</v>
      </c>
      <c r="P829" s="139">
        <v>0</v>
      </c>
      <c r="Q829" s="160">
        <v>0</v>
      </c>
      <c r="R829" s="160">
        <v>0</v>
      </c>
      <c r="S829" s="125"/>
      <c r="T829" s="43"/>
    </row>
    <row r="830" spans="1:20" ht="48.75" customHeight="1" x14ac:dyDescent="0.2">
      <c r="A830" s="11" t="str">
        <f t="shared" si="19"/>
        <v/>
      </c>
      <c r="B830" s="11" t="s">
        <v>176</v>
      </c>
      <c r="C830" s="122"/>
      <c r="D830" s="135" t="s">
        <v>22</v>
      </c>
      <c r="E830" s="136">
        <v>0</v>
      </c>
      <c r="F830" s="136">
        <v>0</v>
      </c>
      <c r="G830" s="136">
        <v>0</v>
      </c>
      <c r="H830" s="136">
        <v>0</v>
      </c>
      <c r="I830" s="136">
        <v>0</v>
      </c>
      <c r="J830" s="137">
        <v>0</v>
      </c>
      <c r="K830" s="146">
        <v>0</v>
      </c>
      <c r="L830" s="137">
        <v>0</v>
      </c>
      <c r="M830" s="137">
        <v>0</v>
      </c>
      <c r="N830" s="139">
        <v>0</v>
      </c>
      <c r="O830" s="139">
        <v>0</v>
      </c>
      <c r="P830" s="139">
        <v>0</v>
      </c>
      <c r="Q830" s="160">
        <v>0</v>
      </c>
      <c r="R830" s="160">
        <v>0</v>
      </c>
      <c r="S830" s="125"/>
      <c r="T830" s="43"/>
    </row>
    <row r="831" spans="1:20" ht="48.75" customHeight="1" x14ac:dyDescent="0.2">
      <c r="A831" s="11" t="str">
        <f t="shared" si="19"/>
        <v/>
      </c>
      <c r="B831" s="11" t="s">
        <v>176</v>
      </c>
      <c r="C831" s="122"/>
      <c r="D831" s="135" t="s">
        <v>21</v>
      </c>
      <c r="E831" s="136">
        <v>0</v>
      </c>
      <c r="F831" s="136">
        <v>0</v>
      </c>
      <c r="G831" s="136">
        <v>0</v>
      </c>
      <c r="H831" s="136">
        <v>0</v>
      </c>
      <c r="I831" s="136">
        <v>0</v>
      </c>
      <c r="J831" s="137">
        <v>0</v>
      </c>
      <c r="K831" s="146">
        <v>0</v>
      </c>
      <c r="L831" s="137">
        <v>0</v>
      </c>
      <c r="M831" s="137">
        <v>0</v>
      </c>
      <c r="N831" s="139">
        <v>0</v>
      </c>
      <c r="O831" s="139">
        <v>0</v>
      </c>
      <c r="P831" s="139">
        <v>0</v>
      </c>
      <c r="Q831" s="160">
        <v>0</v>
      </c>
      <c r="R831" s="160">
        <v>0</v>
      </c>
      <c r="S831" s="125"/>
      <c r="T831" s="43"/>
    </row>
    <row r="832" spans="1:20" ht="48.75" customHeight="1" x14ac:dyDescent="0.2">
      <c r="A832" s="11" t="str">
        <f t="shared" si="19"/>
        <v/>
      </c>
      <c r="B832" s="11" t="s">
        <v>176</v>
      </c>
      <c r="C832" s="122"/>
      <c r="D832" s="135" t="s">
        <v>20</v>
      </c>
      <c r="E832" s="136">
        <v>0</v>
      </c>
      <c r="F832" s="136">
        <v>0</v>
      </c>
      <c r="G832" s="136">
        <v>0</v>
      </c>
      <c r="H832" s="136">
        <v>0</v>
      </c>
      <c r="I832" s="136">
        <v>0</v>
      </c>
      <c r="J832" s="137">
        <v>0</v>
      </c>
      <c r="K832" s="146">
        <v>0</v>
      </c>
      <c r="L832" s="137">
        <v>0</v>
      </c>
      <c r="M832" s="137">
        <v>0</v>
      </c>
      <c r="N832" s="139">
        <v>0</v>
      </c>
      <c r="O832" s="139">
        <v>0</v>
      </c>
      <c r="P832" s="139">
        <v>0</v>
      </c>
      <c r="Q832" s="160">
        <v>0</v>
      </c>
      <c r="R832" s="160">
        <v>0</v>
      </c>
      <c r="S832" s="125"/>
      <c r="T832" s="43"/>
    </row>
    <row r="833" spans="1:20" ht="48.75" customHeight="1" x14ac:dyDescent="0.2">
      <c r="A833" s="11" t="str">
        <f t="shared" si="19"/>
        <v/>
      </c>
      <c r="B833" s="11" t="s">
        <v>176</v>
      </c>
      <c r="C833" s="122"/>
      <c r="D833" s="135" t="s">
        <v>19</v>
      </c>
      <c r="E833" s="136">
        <v>0</v>
      </c>
      <c r="F833" s="136">
        <v>0</v>
      </c>
      <c r="G833" s="136">
        <v>0</v>
      </c>
      <c r="H833" s="136">
        <v>0</v>
      </c>
      <c r="I833" s="136">
        <v>0</v>
      </c>
      <c r="J833" s="137">
        <v>0</v>
      </c>
      <c r="K833" s="146">
        <v>0</v>
      </c>
      <c r="L833" s="137">
        <v>0</v>
      </c>
      <c r="M833" s="137">
        <v>0</v>
      </c>
      <c r="N833" s="139">
        <v>0</v>
      </c>
      <c r="O833" s="139">
        <v>0</v>
      </c>
      <c r="P833" s="139">
        <v>0</v>
      </c>
      <c r="Q833" s="160">
        <v>0</v>
      </c>
      <c r="R833" s="160">
        <v>0</v>
      </c>
      <c r="S833" s="125"/>
      <c r="T833" s="43"/>
    </row>
    <row r="834" spans="1:20" ht="48.75" customHeight="1" x14ac:dyDescent="0.2">
      <c r="A834" s="11" t="str">
        <f t="shared" si="19"/>
        <v/>
      </c>
      <c r="B834" s="11" t="s">
        <v>176</v>
      </c>
      <c r="C834" s="122"/>
      <c r="D834" s="135" t="s">
        <v>105</v>
      </c>
      <c r="E834" s="136">
        <v>0</v>
      </c>
      <c r="F834" s="136">
        <v>0</v>
      </c>
      <c r="G834" s="136">
        <v>0</v>
      </c>
      <c r="H834" s="136">
        <v>0</v>
      </c>
      <c r="I834" s="136">
        <v>0</v>
      </c>
      <c r="J834" s="137">
        <v>0</v>
      </c>
      <c r="K834" s="146">
        <v>0</v>
      </c>
      <c r="L834" s="137">
        <v>0</v>
      </c>
      <c r="M834" s="137">
        <v>0</v>
      </c>
      <c r="N834" s="139">
        <v>0</v>
      </c>
      <c r="O834" s="139">
        <v>0</v>
      </c>
      <c r="P834" s="139">
        <v>0</v>
      </c>
      <c r="Q834" s="160">
        <v>0</v>
      </c>
      <c r="R834" s="160">
        <v>0</v>
      </c>
      <c r="S834" s="125"/>
      <c r="T834" s="43"/>
    </row>
    <row r="835" spans="1:20" ht="48.75" customHeight="1" x14ac:dyDescent="0.2">
      <c r="A835" s="11" t="str">
        <f t="shared" si="19"/>
        <v/>
      </c>
      <c r="B835" s="11" t="s">
        <v>176</v>
      </c>
      <c r="C835" s="122"/>
      <c r="D835" s="135" t="s">
        <v>18</v>
      </c>
      <c r="E835" s="136">
        <v>0</v>
      </c>
      <c r="F835" s="136">
        <v>0</v>
      </c>
      <c r="G835" s="136">
        <v>0</v>
      </c>
      <c r="H835" s="136">
        <v>0</v>
      </c>
      <c r="I835" s="136">
        <v>0</v>
      </c>
      <c r="J835" s="137">
        <v>0</v>
      </c>
      <c r="K835" s="146">
        <v>0</v>
      </c>
      <c r="L835" s="137">
        <v>0</v>
      </c>
      <c r="M835" s="137">
        <v>0</v>
      </c>
      <c r="N835" s="139">
        <v>0</v>
      </c>
      <c r="O835" s="139">
        <v>0</v>
      </c>
      <c r="P835" s="139">
        <v>0</v>
      </c>
      <c r="Q835" s="160">
        <v>0</v>
      </c>
      <c r="R835" s="160">
        <v>0</v>
      </c>
      <c r="S835" s="125"/>
      <c r="T835" s="43"/>
    </row>
    <row r="836" spans="1:20" ht="48.75" customHeight="1" x14ac:dyDescent="0.2">
      <c r="A836" s="11" t="str">
        <f t="shared" si="19"/>
        <v/>
      </c>
      <c r="B836" s="11" t="s">
        <v>176</v>
      </c>
      <c r="C836" s="122"/>
      <c r="D836" s="135" t="s">
        <v>17</v>
      </c>
      <c r="E836" s="136">
        <v>0</v>
      </c>
      <c r="F836" s="136">
        <v>0</v>
      </c>
      <c r="G836" s="136">
        <v>0</v>
      </c>
      <c r="H836" s="136">
        <v>0</v>
      </c>
      <c r="I836" s="136">
        <v>0</v>
      </c>
      <c r="J836" s="137">
        <v>0</v>
      </c>
      <c r="K836" s="146">
        <v>0</v>
      </c>
      <c r="L836" s="137">
        <v>0</v>
      </c>
      <c r="M836" s="137">
        <v>0</v>
      </c>
      <c r="N836" s="139">
        <v>0</v>
      </c>
      <c r="O836" s="139">
        <v>0</v>
      </c>
      <c r="P836" s="139">
        <v>0</v>
      </c>
      <c r="Q836" s="160">
        <v>0</v>
      </c>
      <c r="R836" s="160">
        <v>0</v>
      </c>
      <c r="S836" s="125"/>
      <c r="T836" s="43"/>
    </row>
    <row r="837" spans="1:20" ht="48.75" customHeight="1" x14ac:dyDescent="0.2">
      <c r="A837" s="11" t="str">
        <f t="shared" si="19"/>
        <v/>
      </c>
      <c r="B837" s="11" t="s">
        <v>176</v>
      </c>
      <c r="C837" s="122"/>
      <c r="D837" s="135" t="s">
        <v>16</v>
      </c>
      <c r="E837" s="136">
        <v>0</v>
      </c>
      <c r="F837" s="136">
        <v>0</v>
      </c>
      <c r="G837" s="136">
        <v>0</v>
      </c>
      <c r="H837" s="136">
        <v>0</v>
      </c>
      <c r="I837" s="136">
        <v>0</v>
      </c>
      <c r="J837" s="137">
        <v>0</v>
      </c>
      <c r="K837" s="146">
        <v>0</v>
      </c>
      <c r="L837" s="137">
        <v>0</v>
      </c>
      <c r="M837" s="137">
        <v>0</v>
      </c>
      <c r="N837" s="139">
        <v>0</v>
      </c>
      <c r="O837" s="139">
        <v>0</v>
      </c>
      <c r="P837" s="139">
        <v>0</v>
      </c>
      <c r="Q837" s="160">
        <v>0</v>
      </c>
      <c r="R837" s="160">
        <v>0</v>
      </c>
      <c r="S837" s="125"/>
      <c r="T837" s="43"/>
    </row>
    <row r="838" spans="1:20" ht="48.75" customHeight="1" x14ac:dyDescent="0.2">
      <c r="A838" s="11" t="str">
        <f t="shared" si="19"/>
        <v/>
      </c>
      <c r="B838" s="11" t="s">
        <v>176</v>
      </c>
      <c r="C838" s="122"/>
      <c r="D838" s="135" t="s">
        <v>15</v>
      </c>
      <c r="E838" s="136">
        <v>0</v>
      </c>
      <c r="F838" s="136">
        <v>0</v>
      </c>
      <c r="G838" s="136">
        <v>0</v>
      </c>
      <c r="H838" s="136">
        <v>0</v>
      </c>
      <c r="I838" s="136">
        <v>0</v>
      </c>
      <c r="J838" s="137">
        <v>0</v>
      </c>
      <c r="K838" s="146">
        <v>0</v>
      </c>
      <c r="L838" s="137">
        <v>0</v>
      </c>
      <c r="M838" s="137">
        <v>0</v>
      </c>
      <c r="N838" s="139">
        <v>0</v>
      </c>
      <c r="O838" s="139">
        <v>0</v>
      </c>
      <c r="P838" s="139">
        <v>0</v>
      </c>
      <c r="Q838" s="160">
        <v>0</v>
      </c>
      <c r="R838" s="160">
        <v>0</v>
      </c>
      <c r="S838" s="125"/>
      <c r="T838" s="43"/>
    </row>
    <row r="839" spans="1:20" ht="48.75" customHeight="1" x14ac:dyDescent="0.2">
      <c r="A839" s="11" t="str">
        <f t="shared" si="19"/>
        <v/>
      </c>
      <c r="B839" s="11" t="s">
        <v>176</v>
      </c>
      <c r="C839" s="122"/>
      <c r="D839" s="135" t="s">
        <v>106</v>
      </c>
      <c r="E839" s="136">
        <v>0</v>
      </c>
      <c r="F839" s="136">
        <v>0</v>
      </c>
      <c r="G839" s="136">
        <v>0</v>
      </c>
      <c r="H839" s="136">
        <v>0</v>
      </c>
      <c r="I839" s="136">
        <v>0</v>
      </c>
      <c r="J839" s="137">
        <v>0</v>
      </c>
      <c r="K839" s="146">
        <v>1E-3</v>
      </c>
      <c r="L839" s="137">
        <v>6.0000000000000001E-3</v>
      </c>
      <c r="M839" s="137">
        <v>1E-3</v>
      </c>
      <c r="N839" s="139">
        <v>0</v>
      </c>
      <c r="O839" s="139">
        <v>0</v>
      </c>
      <c r="P839" s="139">
        <v>0</v>
      </c>
      <c r="Q839" s="160">
        <v>0</v>
      </c>
      <c r="R839" s="160">
        <v>0</v>
      </c>
      <c r="S839" s="125"/>
      <c r="T839" s="43"/>
    </row>
    <row r="840" spans="1:20" ht="48.75" customHeight="1" x14ac:dyDescent="0.2">
      <c r="A840" s="11" t="str">
        <f t="shared" ref="A840:A903" si="20">IF(OR(LEFT(C840,1)="Y", LEFT(C840,1)="A"),CONCATENATE(B840,"-",C840),"")</f>
        <v/>
      </c>
      <c r="B840" s="11" t="s">
        <v>176</v>
      </c>
      <c r="C840" s="122"/>
      <c r="D840" s="135" t="s">
        <v>14</v>
      </c>
      <c r="E840" s="136">
        <v>0</v>
      </c>
      <c r="F840" s="136">
        <v>0</v>
      </c>
      <c r="G840" s="136">
        <v>0</v>
      </c>
      <c r="H840" s="136">
        <v>0</v>
      </c>
      <c r="I840" s="136">
        <v>0</v>
      </c>
      <c r="J840" s="137">
        <v>0</v>
      </c>
      <c r="K840" s="146">
        <v>0</v>
      </c>
      <c r="L840" s="137">
        <v>0</v>
      </c>
      <c r="M840" s="137">
        <v>0</v>
      </c>
      <c r="N840" s="139">
        <v>0</v>
      </c>
      <c r="O840" s="139">
        <v>0</v>
      </c>
      <c r="P840" s="139">
        <v>0</v>
      </c>
      <c r="Q840" s="160">
        <v>0</v>
      </c>
      <c r="R840" s="160">
        <v>0</v>
      </c>
      <c r="S840" s="125"/>
      <c r="T840" s="43"/>
    </row>
    <row r="841" spans="1:20" ht="48.75" customHeight="1" x14ac:dyDescent="0.2">
      <c r="A841" s="11" t="str">
        <f t="shared" si="20"/>
        <v/>
      </c>
      <c r="B841" s="11" t="s">
        <v>176</v>
      </c>
      <c r="C841" s="122"/>
      <c r="D841" s="135" t="s">
        <v>13</v>
      </c>
      <c r="E841" s="136">
        <v>0</v>
      </c>
      <c r="F841" s="136">
        <v>0</v>
      </c>
      <c r="G841" s="136">
        <v>0</v>
      </c>
      <c r="H841" s="136">
        <v>0</v>
      </c>
      <c r="I841" s="136">
        <v>0</v>
      </c>
      <c r="J841" s="137">
        <v>0</v>
      </c>
      <c r="K841" s="146">
        <v>0</v>
      </c>
      <c r="L841" s="137">
        <v>0</v>
      </c>
      <c r="M841" s="137">
        <v>0</v>
      </c>
      <c r="N841" s="139">
        <v>0</v>
      </c>
      <c r="O841" s="139">
        <v>0</v>
      </c>
      <c r="P841" s="139">
        <v>0</v>
      </c>
      <c r="Q841" s="160">
        <v>0</v>
      </c>
      <c r="R841" s="160">
        <v>0</v>
      </c>
      <c r="S841" s="125"/>
      <c r="T841" s="43"/>
    </row>
    <row r="842" spans="1:20" ht="48.75" customHeight="1" x14ac:dyDescent="0.2">
      <c r="A842" s="11" t="str">
        <f t="shared" si="20"/>
        <v/>
      </c>
      <c r="B842" s="11" t="s">
        <v>176</v>
      </c>
      <c r="C842" s="122"/>
      <c r="D842" s="135" t="s">
        <v>12</v>
      </c>
      <c r="E842" s="136">
        <v>0</v>
      </c>
      <c r="F842" s="136">
        <v>0</v>
      </c>
      <c r="G842" s="136">
        <v>0</v>
      </c>
      <c r="H842" s="136">
        <v>0</v>
      </c>
      <c r="I842" s="136">
        <v>0</v>
      </c>
      <c r="J842" s="137">
        <v>0</v>
      </c>
      <c r="K842" s="146">
        <v>0</v>
      </c>
      <c r="L842" s="137">
        <v>0</v>
      </c>
      <c r="M842" s="137">
        <v>0</v>
      </c>
      <c r="N842" s="139">
        <v>0</v>
      </c>
      <c r="O842" s="139">
        <v>0</v>
      </c>
      <c r="P842" s="139">
        <v>0</v>
      </c>
      <c r="Q842" s="160">
        <v>0</v>
      </c>
      <c r="R842" s="160">
        <v>0</v>
      </c>
      <c r="S842" s="125"/>
      <c r="T842" s="43"/>
    </row>
    <row r="843" spans="1:20" ht="48.75" customHeight="1" x14ac:dyDescent="0.2">
      <c r="A843" s="11" t="str">
        <f t="shared" si="20"/>
        <v/>
      </c>
      <c r="B843" s="11" t="s">
        <v>176</v>
      </c>
      <c r="C843" s="122"/>
      <c r="D843" s="135" t="s">
        <v>11</v>
      </c>
      <c r="E843" s="136">
        <v>0</v>
      </c>
      <c r="F843" s="136">
        <v>0</v>
      </c>
      <c r="G843" s="136">
        <v>0</v>
      </c>
      <c r="H843" s="136">
        <v>0</v>
      </c>
      <c r="I843" s="136">
        <v>0</v>
      </c>
      <c r="J843" s="137">
        <v>0</v>
      </c>
      <c r="K843" s="146">
        <v>0</v>
      </c>
      <c r="L843" s="137">
        <v>0</v>
      </c>
      <c r="M843" s="137">
        <v>0</v>
      </c>
      <c r="N843" s="139">
        <v>0</v>
      </c>
      <c r="O843" s="139">
        <v>0</v>
      </c>
      <c r="P843" s="139">
        <v>0</v>
      </c>
      <c r="Q843" s="160">
        <v>0</v>
      </c>
      <c r="R843" s="160">
        <v>0</v>
      </c>
      <c r="S843" s="125"/>
      <c r="T843" s="43"/>
    </row>
    <row r="844" spans="1:20" ht="48.75" customHeight="1" x14ac:dyDescent="0.2">
      <c r="A844" s="11" t="str">
        <f t="shared" si="20"/>
        <v/>
      </c>
      <c r="B844" s="11" t="s">
        <v>176</v>
      </c>
      <c r="C844" s="122"/>
      <c r="D844" s="135" t="s">
        <v>10</v>
      </c>
      <c r="E844" s="136">
        <v>0</v>
      </c>
      <c r="F844" s="136">
        <v>0</v>
      </c>
      <c r="G844" s="136">
        <v>0</v>
      </c>
      <c r="H844" s="136">
        <v>0</v>
      </c>
      <c r="I844" s="136">
        <v>0</v>
      </c>
      <c r="J844" s="137">
        <v>0</v>
      </c>
      <c r="K844" s="146">
        <v>0</v>
      </c>
      <c r="L844" s="137">
        <v>0</v>
      </c>
      <c r="M844" s="137">
        <v>0</v>
      </c>
      <c r="N844" s="139">
        <v>0</v>
      </c>
      <c r="O844" s="139">
        <v>0</v>
      </c>
      <c r="P844" s="139">
        <v>0</v>
      </c>
      <c r="Q844" s="160">
        <v>0</v>
      </c>
      <c r="R844" s="160">
        <v>0</v>
      </c>
      <c r="S844" s="125"/>
      <c r="T844" s="43"/>
    </row>
    <row r="845" spans="1:20" ht="48.75" customHeight="1" x14ac:dyDescent="0.2">
      <c r="A845" s="11" t="str">
        <f t="shared" si="20"/>
        <v/>
      </c>
      <c r="B845" s="11" t="s">
        <v>176</v>
      </c>
      <c r="C845" s="122"/>
      <c r="D845" s="135" t="s">
        <v>9</v>
      </c>
      <c r="E845" s="136">
        <v>0</v>
      </c>
      <c r="F845" s="136">
        <v>0</v>
      </c>
      <c r="G845" s="136">
        <v>0</v>
      </c>
      <c r="H845" s="136">
        <v>0</v>
      </c>
      <c r="I845" s="136">
        <v>0</v>
      </c>
      <c r="J845" s="137">
        <v>0</v>
      </c>
      <c r="K845" s="146">
        <v>0</v>
      </c>
      <c r="L845" s="137">
        <v>0</v>
      </c>
      <c r="M845" s="137">
        <v>0</v>
      </c>
      <c r="N845" s="139">
        <v>0</v>
      </c>
      <c r="O845" s="139">
        <v>0</v>
      </c>
      <c r="P845" s="139">
        <v>0</v>
      </c>
      <c r="Q845" s="160">
        <v>0</v>
      </c>
      <c r="R845" s="160">
        <v>0</v>
      </c>
      <c r="S845" s="125"/>
      <c r="T845" s="43"/>
    </row>
    <row r="846" spans="1:20" ht="48.75" customHeight="1" x14ac:dyDescent="0.2">
      <c r="A846" s="11" t="str">
        <f t="shared" si="20"/>
        <v/>
      </c>
      <c r="B846" s="11" t="s">
        <v>176</v>
      </c>
      <c r="C846" s="122"/>
      <c r="D846" s="135" t="s">
        <v>8</v>
      </c>
      <c r="E846" s="136">
        <v>0</v>
      </c>
      <c r="F846" s="136">
        <v>0</v>
      </c>
      <c r="G846" s="136">
        <v>0</v>
      </c>
      <c r="H846" s="136">
        <v>0</v>
      </c>
      <c r="I846" s="136">
        <v>0</v>
      </c>
      <c r="J846" s="137">
        <v>0</v>
      </c>
      <c r="K846" s="146">
        <v>0</v>
      </c>
      <c r="L846" s="137">
        <v>0</v>
      </c>
      <c r="M846" s="137">
        <v>0</v>
      </c>
      <c r="N846" s="139">
        <v>0</v>
      </c>
      <c r="O846" s="139">
        <v>0</v>
      </c>
      <c r="P846" s="139">
        <v>0</v>
      </c>
      <c r="Q846" s="160">
        <v>0</v>
      </c>
      <c r="R846" s="160">
        <v>0</v>
      </c>
      <c r="S846" s="125"/>
      <c r="T846" s="43"/>
    </row>
    <row r="847" spans="1:20" ht="48.75" customHeight="1" x14ac:dyDescent="0.2">
      <c r="A847" s="11" t="str">
        <f t="shared" si="20"/>
        <v/>
      </c>
      <c r="B847" s="11" t="s">
        <v>176</v>
      </c>
      <c r="C847" s="122"/>
      <c r="D847" s="135" t="s">
        <v>7</v>
      </c>
      <c r="E847" s="136">
        <v>0</v>
      </c>
      <c r="F847" s="136">
        <v>0</v>
      </c>
      <c r="G847" s="136">
        <v>0</v>
      </c>
      <c r="H847" s="136">
        <v>0</v>
      </c>
      <c r="I847" s="136">
        <v>0</v>
      </c>
      <c r="J847" s="137">
        <v>0</v>
      </c>
      <c r="K847" s="146">
        <v>0</v>
      </c>
      <c r="L847" s="137">
        <v>0</v>
      </c>
      <c r="M847" s="137">
        <v>0</v>
      </c>
      <c r="N847" s="139">
        <v>0</v>
      </c>
      <c r="O847" s="139">
        <v>0</v>
      </c>
      <c r="P847" s="139">
        <v>0</v>
      </c>
      <c r="Q847" s="160">
        <v>0</v>
      </c>
      <c r="R847" s="160">
        <v>0</v>
      </c>
      <c r="S847" s="125"/>
      <c r="T847" s="43"/>
    </row>
    <row r="848" spans="1:20" ht="48.75" customHeight="1" x14ac:dyDescent="0.2">
      <c r="A848" s="11" t="str">
        <f t="shared" si="20"/>
        <v/>
      </c>
      <c r="B848" s="11" t="s">
        <v>176</v>
      </c>
      <c r="C848" s="122"/>
      <c r="D848" s="135" t="s">
        <v>6</v>
      </c>
      <c r="E848" s="136">
        <v>0</v>
      </c>
      <c r="F848" s="136">
        <v>0</v>
      </c>
      <c r="G848" s="136">
        <v>0</v>
      </c>
      <c r="H848" s="136">
        <v>0</v>
      </c>
      <c r="I848" s="136">
        <v>0</v>
      </c>
      <c r="J848" s="137">
        <v>0</v>
      </c>
      <c r="K848" s="146">
        <v>0</v>
      </c>
      <c r="L848" s="137">
        <v>0</v>
      </c>
      <c r="M848" s="137">
        <v>0</v>
      </c>
      <c r="N848" s="139">
        <v>0</v>
      </c>
      <c r="O848" s="139">
        <v>0</v>
      </c>
      <c r="P848" s="139">
        <v>0</v>
      </c>
      <c r="Q848" s="160">
        <v>0</v>
      </c>
      <c r="R848" s="160">
        <v>0</v>
      </c>
      <c r="S848" s="125"/>
      <c r="T848" s="43"/>
    </row>
    <row r="849" spans="1:21" ht="48.75" customHeight="1" x14ac:dyDescent="0.2">
      <c r="A849" s="11" t="str">
        <f t="shared" si="20"/>
        <v/>
      </c>
      <c r="B849" s="11" t="s">
        <v>176</v>
      </c>
      <c r="C849" s="122"/>
      <c r="D849" s="135" t="s">
        <v>5</v>
      </c>
      <c r="E849" s="136">
        <v>0</v>
      </c>
      <c r="F849" s="136">
        <v>0</v>
      </c>
      <c r="G849" s="136">
        <v>0</v>
      </c>
      <c r="H849" s="136">
        <v>0</v>
      </c>
      <c r="I849" s="136">
        <v>0</v>
      </c>
      <c r="J849" s="137">
        <v>0</v>
      </c>
      <c r="K849" s="146">
        <v>0</v>
      </c>
      <c r="L849" s="137">
        <v>0</v>
      </c>
      <c r="M849" s="137">
        <v>0</v>
      </c>
      <c r="N849" s="139">
        <v>0</v>
      </c>
      <c r="O849" s="139">
        <v>0</v>
      </c>
      <c r="P849" s="139">
        <v>0</v>
      </c>
      <c r="Q849" s="160">
        <v>0</v>
      </c>
      <c r="R849" s="160">
        <v>0</v>
      </c>
      <c r="S849" s="125"/>
      <c r="T849" s="43"/>
    </row>
    <row r="850" spans="1:21" ht="48.75" customHeight="1" x14ac:dyDescent="0.2">
      <c r="A850" s="11" t="str">
        <f t="shared" si="20"/>
        <v/>
      </c>
      <c r="B850" s="11" t="s">
        <v>176</v>
      </c>
      <c r="C850" s="122"/>
      <c r="D850" s="135" t="s">
        <v>4</v>
      </c>
      <c r="E850" s="136">
        <v>0</v>
      </c>
      <c r="F850" s="136">
        <v>0</v>
      </c>
      <c r="G850" s="136">
        <v>0</v>
      </c>
      <c r="H850" s="136">
        <v>0</v>
      </c>
      <c r="I850" s="136">
        <v>0</v>
      </c>
      <c r="J850" s="137">
        <v>0</v>
      </c>
      <c r="K850" s="146">
        <v>0</v>
      </c>
      <c r="L850" s="137">
        <v>0</v>
      </c>
      <c r="M850" s="137">
        <v>0</v>
      </c>
      <c r="N850" s="139">
        <v>0</v>
      </c>
      <c r="O850" s="139">
        <v>0</v>
      </c>
      <c r="P850" s="139">
        <v>0</v>
      </c>
      <c r="Q850" s="160">
        <v>0</v>
      </c>
      <c r="R850" s="160">
        <v>0</v>
      </c>
      <c r="S850" s="125"/>
      <c r="T850" s="43"/>
    </row>
    <row r="851" spans="1:21" ht="48.75" customHeight="1" x14ac:dyDescent="0.2">
      <c r="A851" s="11" t="str">
        <f t="shared" si="20"/>
        <v/>
      </c>
      <c r="B851" s="11" t="s">
        <v>176</v>
      </c>
      <c r="C851" s="122"/>
      <c r="D851" s="135" t="s">
        <v>3</v>
      </c>
      <c r="E851" s="136">
        <v>0</v>
      </c>
      <c r="F851" s="136">
        <v>0</v>
      </c>
      <c r="G851" s="136">
        <v>0</v>
      </c>
      <c r="H851" s="136">
        <v>0</v>
      </c>
      <c r="I851" s="136">
        <v>0</v>
      </c>
      <c r="J851" s="137">
        <v>0</v>
      </c>
      <c r="K851" s="146">
        <v>0</v>
      </c>
      <c r="L851" s="137">
        <v>0</v>
      </c>
      <c r="M851" s="137">
        <v>0</v>
      </c>
      <c r="N851" s="139">
        <v>0</v>
      </c>
      <c r="O851" s="139">
        <v>0</v>
      </c>
      <c r="P851" s="139">
        <v>0</v>
      </c>
      <c r="Q851" s="160">
        <v>0</v>
      </c>
      <c r="R851" s="160">
        <v>0</v>
      </c>
      <c r="S851" s="125"/>
      <c r="T851" s="43"/>
    </row>
    <row r="852" spans="1:21" ht="48.75" customHeight="1" x14ac:dyDescent="0.2">
      <c r="A852" s="11" t="str">
        <f t="shared" si="20"/>
        <v/>
      </c>
      <c r="B852" s="11" t="s">
        <v>176</v>
      </c>
      <c r="C852" s="122"/>
      <c r="D852" s="135" t="s">
        <v>2</v>
      </c>
      <c r="E852" s="136">
        <v>0</v>
      </c>
      <c r="F852" s="136">
        <v>0</v>
      </c>
      <c r="G852" s="136">
        <v>0</v>
      </c>
      <c r="H852" s="136">
        <v>0</v>
      </c>
      <c r="I852" s="136">
        <v>0</v>
      </c>
      <c r="J852" s="137">
        <v>0</v>
      </c>
      <c r="K852" s="146">
        <v>0</v>
      </c>
      <c r="L852" s="137">
        <v>0</v>
      </c>
      <c r="M852" s="137">
        <v>0</v>
      </c>
      <c r="N852" s="139">
        <v>0</v>
      </c>
      <c r="O852" s="139">
        <v>0</v>
      </c>
      <c r="P852" s="139">
        <v>0</v>
      </c>
      <c r="Q852" s="160">
        <v>0</v>
      </c>
      <c r="R852" s="160">
        <v>0</v>
      </c>
      <c r="S852" s="125"/>
      <c r="T852" s="43"/>
    </row>
    <row r="853" spans="1:21" ht="48.75" customHeight="1" x14ac:dyDescent="0.2">
      <c r="A853" s="11" t="str">
        <f t="shared" si="20"/>
        <v/>
      </c>
      <c r="C853" s="122"/>
      <c r="D853" s="141" t="s">
        <v>123</v>
      </c>
      <c r="E853" s="142">
        <f>SUM(E749:E852)</f>
        <v>0</v>
      </c>
      <c r="F853" s="142">
        <f t="shared" ref="F853:N853" si="21">SUM(F749:F852)</f>
        <v>0</v>
      </c>
      <c r="G853" s="142">
        <f t="shared" si="21"/>
        <v>0.15640000000000001</v>
      </c>
      <c r="H853" s="142">
        <f t="shared" si="21"/>
        <v>110.55600000000001</v>
      </c>
      <c r="I853" s="142">
        <f t="shared" si="21"/>
        <v>0.45</v>
      </c>
      <c r="J853" s="142">
        <f t="shared" si="21"/>
        <v>0</v>
      </c>
      <c r="K853" s="142">
        <f t="shared" si="21"/>
        <v>1.8779999999999999</v>
      </c>
      <c r="L853" s="142">
        <f t="shared" si="21"/>
        <v>3.1E-2</v>
      </c>
      <c r="M853" s="142">
        <f t="shared" si="21"/>
        <v>1E-3</v>
      </c>
      <c r="N853" s="142">
        <f t="shared" si="21"/>
        <v>0</v>
      </c>
      <c r="O853" s="142">
        <f>SUM(O749:O852)</f>
        <v>0</v>
      </c>
      <c r="P853" s="142">
        <f>SUM(P749:P852)</f>
        <v>0</v>
      </c>
      <c r="Q853" s="142">
        <f>SUM(Q749:Q852)</f>
        <v>0.8</v>
      </c>
      <c r="R853" s="142">
        <f>SUM(R749:R852)</f>
        <v>0</v>
      </c>
      <c r="S853" s="126"/>
      <c r="T853" s="44"/>
      <c r="U853" s="34"/>
    </row>
    <row r="854" spans="1:21" ht="28.5" customHeight="1" x14ac:dyDescent="0.2">
      <c r="A854" s="11" t="str">
        <f t="shared" si="20"/>
        <v/>
      </c>
      <c r="B854" s="11" t="s">
        <v>177</v>
      </c>
      <c r="C854" s="122"/>
      <c r="D854" s="143" t="s">
        <v>124</v>
      </c>
      <c r="E854" s="144"/>
      <c r="F854" s="144"/>
      <c r="G854" s="144"/>
      <c r="H854" s="144"/>
      <c r="I854" s="144"/>
      <c r="J854" s="147"/>
      <c r="K854" s="148"/>
      <c r="L854" s="147"/>
      <c r="M854" s="147"/>
      <c r="N854" s="145"/>
      <c r="O854" s="145"/>
      <c r="P854" s="145"/>
      <c r="Q854" s="145"/>
      <c r="R854" s="145"/>
      <c r="S854" s="127"/>
      <c r="T854" s="45"/>
    </row>
    <row r="855" spans="1:21" ht="48.75" customHeight="1" x14ac:dyDescent="0.2">
      <c r="A855" s="11" t="str">
        <f t="shared" si="20"/>
        <v/>
      </c>
      <c r="B855" s="11" t="s">
        <v>177</v>
      </c>
      <c r="C855" s="122"/>
      <c r="D855" s="135" t="s">
        <v>100</v>
      </c>
      <c r="E855" s="136">
        <v>0</v>
      </c>
      <c r="F855" s="136">
        <v>0</v>
      </c>
      <c r="G855" s="136">
        <v>0</v>
      </c>
      <c r="H855" s="136">
        <v>0</v>
      </c>
      <c r="I855" s="136">
        <v>0</v>
      </c>
      <c r="J855" s="137">
        <v>0</v>
      </c>
      <c r="K855" s="146">
        <v>0.53600000000000003</v>
      </c>
      <c r="L855" s="137">
        <v>0.20100000000000001</v>
      </c>
      <c r="M855" s="137">
        <v>0</v>
      </c>
      <c r="N855" s="149">
        <v>0.2</v>
      </c>
      <c r="O855" s="149">
        <v>0</v>
      </c>
      <c r="P855" s="149">
        <v>0</v>
      </c>
      <c r="Q855" s="160">
        <v>0</v>
      </c>
      <c r="R855" s="160">
        <v>0.2</v>
      </c>
      <c r="S855" s="128"/>
      <c r="T855" s="46"/>
    </row>
    <row r="856" spans="1:21" ht="48.75" customHeight="1" x14ac:dyDescent="0.2">
      <c r="A856" s="11" t="str">
        <f t="shared" si="20"/>
        <v/>
      </c>
      <c r="B856" s="11" t="s">
        <v>177</v>
      </c>
      <c r="C856" s="122"/>
      <c r="D856" s="135" t="s">
        <v>99</v>
      </c>
      <c r="E856" s="136">
        <v>0</v>
      </c>
      <c r="F856" s="136">
        <v>0</v>
      </c>
      <c r="G856" s="136">
        <v>0</v>
      </c>
      <c r="H856" s="136">
        <v>0</v>
      </c>
      <c r="I856" s="136">
        <v>0</v>
      </c>
      <c r="J856" s="137">
        <v>0</v>
      </c>
      <c r="K856" s="146">
        <v>0</v>
      </c>
      <c r="L856" s="137">
        <v>0</v>
      </c>
      <c r="M856" s="137">
        <v>0</v>
      </c>
      <c r="N856" s="139">
        <v>0</v>
      </c>
      <c r="O856" s="139">
        <v>0</v>
      </c>
      <c r="P856" s="139">
        <v>0</v>
      </c>
      <c r="Q856" s="160">
        <v>0</v>
      </c>
      <c r="R856" s="160">
        <v>0</v>
      </c>
      <c r="S856" s="125"/>
      <c r="T856" s="43"/>
    </row>
    <row r="857" spans="1:21" ht="48.75" customHeight="1" x14ac:dyDescent="0.2">
      <c r="A857" s="11" t="str">
        <f t="shared" si="20"/>
        <v/>
      </c>
      <c r="B857" s="11" t="s">
        <v>177</v>
      </c>
      <c r="C857" s="122"/>
      <c r="D857" s="135" t="s">
        <v>98</v>
      </c>
      <c r="E857" s="136">
        <v>0</v>
      </c>
      <c r="F857" s="136">
        <v>0</v>
      </c>
      <c r="G857" s="136">
        <v>0</v>
      </c>
      <c r="H857" s="136">
        <v>0</v>
      </c>
      <c r="I857" s="136">
        <v>0</v>
      </c>
      <c r="J857" s="137">
        <v>0</v>
      </c>
      <c r="K857" s="146">
        <v>1E-3</v>
      </c>
      <c r="L857" s="137">
        <v>0</v>
      </c>
      <c r="M857" s="137">
        <v>0</v>
      </c>
      <c r="N857" s="139">
        <v>0</v>
      </c>
      <c r="O857" s="139">
        <v>0</v>
      </c>
      <c r="P857" s="139">
        <v>0</v>
      </c>
      <c r="Q857" s="160">
        <v>0</v>
      </c>
      <c r="R857" s="160">
        <v>0</v>
      </c>
      <c r="S857" s="125"/>
      <c r="T857" s="43"/>
    </row>
    <row r="858" spans="1:21" ht="48.75" customHeight="1" x14ac:dyDescent="0.2">
      <c r="A858" s="11" t="str">
        <f t="shared" si="20"/>
        <v/>
      </c>
      <c r="B858" s="11" t="s">
        <v>177</v>
      </c>
      <c r="C858" s="122"/>
      <c r="D858" s="135" t="s">
        <v>97</v>
      </c>
      <c r="E858" s="136">
        <v>0</v>
      </c>
      <c r="F858" s="136">
        <v>0</v>
      </c>
      <c r="G858" s="136">
        <v>0</v>
      </c>
      <c r="H858" s="136">
        <v>0</v>
      </c>
      <c r="I858" s="136">
        <v>0</v>
      </c>
      <c r="J858" s="137">
        <v>1.772</v>
      </c>
      <c r="K858" s="146">
        <v>0</v>
      </c>
      <c r="L858" s="137">
        <v>0</v>
      </c>
      <c r="M858" s="137">
        <v>0</v>
      </c>
      <c r="N858" s="139">
        <v>0</v>
      </c>
      <c r="O858" s="139">
        <v>0.3</v>
      </c>
      <c r="P858" s="139">
        <v>0</v>
      </c>
      <c r="Q858" s="160">
        <v>0</v>
      </c>
      <c r="R858" s="160">
        <v>0</v>
      </c>
      <c r="S858" s="125"/>
      <c r="T858" s="43"/>
    </row>
    <row r="859" spans="1:21" ht="48.75" customHeight="1" x14ac:dyDescent="0.2">
      <c r="A859" s="11" t="str">
        <f t="shared" si="20"/>
        <v/>
      </c>
      <c r="B859" s="11" t="s">
        <v>177</v>
      </c>
      <c r="C859" s="122"/>
      <c r="D859" s="135" t="s">
        <v>96</v>
      </c>
      <c r="E859" s="136">
        <v>0</v>
      </c>
      <c r="F859" s="136">
        <v>0</v>
      </c>
      <c r="G859" s="136">
        <v>0</v>
      </c>
      <c r="H859" s="136">
        <v>0</v>
      </c>
      <c r="I859" s="136">
        <v>0</v>
      </c>
      <c r="J859" s="137">
        <v>0</v>
      </c>
      <c r="K859" s="146">
        <v>0</v>
      </c>
      <c r="L859" s="137">
        <v>0</v>
      </c>
      <c r="M859" s="137">
        <v>0</v>
      </c>
      <c r="N859" s="139">
        <v>0</v>
      </c>
      <c r="O859" s="139">
        <v>0</v>
      </c>
      <c r="P859" s="139">
        <v>0</v>
      </c>
      <c r="Q859" s="160">
        <v>0</v>
      </c>
      <c r="R859" s="160">
        <v>0</v>
      </c>
      <c r="S859" s="125"/>
      <c r="T859" s="43"/>
    </row>
    <row r="860" spans="1:21" ht="48.75" customHeight="1" x14ac:dyDescent="0.2">
      <c r="A860" s="11" t="str">
        <f t="shared" si="20"/>
        <v/>
      </c>
      <c r="B860" s="11" t="s">
        <v>177</v>
      </c>
      <c r="C860" s="122"/>
      <c r="D860" s="135" t="s">
        <v>95</v>
      </c>
      <c r="E860" s="136">
        <v>0</v>
      </c>
      <c r="F860" s="136">
        <v>0</v>
      </c>
      <c r="G860" s="136">
        <v>0</v>
      </c>
      <c r="H860" s="136">
        <v>0</v>
      </c>
      <c r="I860" s="136">
        <v>0</v>
      </c>
      <c r="J860" s="137">
        <v>0</v>
      </c>
      <c r="K860" s="146">
        <v>0</v>
      </c>
      <c r="L860" s="137">
        <v>0.02</v>
      </c>
      <c r="M860" s="137">
        <v>0</v>
      </c>
      <c r="N860" s="149">
        <v>0</v>
      </c>
      <c r="O860" s="149">
        <v>0</v>
      </c>
      <c r="P860" s="149">
        <v>0</v>
      </c>
      <c r="Q860" s="160">
        <v>0</v>
      </c>
      <c r="R860" s="160">
        <v>0</v>
      </c>
      <c r="S860" s="128"/>
      <c r="T860" s="46"/>
    </row>
    <row r="861" spans="1:21" ht="48.75" customHeight="1" x14ac:dyDescent="0.2">
      <c r="A861" s="11" t="str">
        <f t="shared" si="20"/>
        <v/>
      </c>
      <c r="B861" s="11" t="s">
        <v>177</v>
      </c>
      <c r="C861" s="122"/>
      <c r="D861" s="135" t="s">
        <v>94</v>
      </c>
      <c r="E861" s="136">
        <v>0</v>
      </c>
      <c r="F861" s="136">
        <v>0</v>
      </c>
      <c r="G861" s="136">
        <v>0</v>
      </c>
      <c r="H861" s="136">
        <v>0</v>
      </c>
      <c r="I861" s="136">
        <v>0</v>
      </c>
      <c r="J861" s="137">
        <v>0</v>
      </c>
      <c r="K861" s="146">
        <v>0</v>
      </c>
      <c r="L861" s="137">
        <v>0</v>
      </c>
      <c r="M861" s="137">
        <v>0</v>
      </c>
      <c r="N861" s="139">
        <v>0</v>
      </c>
      <c r="O861" s="139">
        <v>0</v>
      </c>
      <c r="P861" s="139">
        <v>0</v>
      </c>
      <c r="Q861" s="160">
        <v>0</v>
      </c>
      <c r="R861" s="160">
        <v>0</v>
      </c>
      <c r="S861" s="125"/>
      <c r="T861" s="43"/>
    </row>
    <row r="862" spans="1:21" ht="48.75" customHeight="1" x14ac:dyDescent="0.2">
      <c r="A862" s="11" t="str">
        <f t="shared" si="20"/>
        <v/>
      </c>
      <c r="B862" s="11" t="s">
        <v>177</v>
      </c>
      <c r="C862" s="122"/>
      <c r="D862" s="135" t="s">
        <v>93</v>
      </c>
      <c r="E862" s="136">
        <v>231.76545000000002</v>
      </c>
      <c r="F862" s="136">
        <v>643.88649999999996</v>
      </c>
      <c r="G862" s="136">
        <v>156.51595999999998</v>
      </c>
      <c r="H862" s="136">
        <v>1354.49299</v>
      </c>
      <c r="I862" s="136">
        <v>505.53978999999998</v>
      </c>
      <c r="J862" s="137">
        <v>1911.8803500000001</v>
      </c>
      <c r="K862" s="146">
        <v>891.55733999999984</v>
      </c>
      <c r="L862" s="137">
        <v>4194.0999599999996</v>
      </c>
      <c r="M862" s="137">
        <v>1695.1753500000004</v>
      </c>
      <c r="N862" s="149">
        <v>616.1</v>
      </c>
      <c r="O862" s="149">
        <v>6848.2</v>
      </c>
      <c r="P862" s="149">
        <v>1801.2</v>
      </c>
      <c r="Q862" s="160">
        <v>1270.4000000000001</v>
      </c>
      <c r="R862" s="160">
        <v>492.6</v>
      </c>
      <c r="S862" s="128"/>
      <c r="T862" s="46"/>
    </row>
    <row r="863" spans="1:21" ht="48.75" customHeight="1" x14ac:dyDescent="0.2">
      <c r="A863" s="11" t="str">
        <f t="shared" si="20"/>
        <v/>
      </c>
      <c r="B863" s="11" t="s">
        <v>177</v>
      </c>
      <c r="C863" s="122"/>
      <c r="D863" s="135" t="s">
        <v>92</v>
      </c>
      <c r="E863" s="136">
        <v>39.896000000000001</v>
      </c>
      <c r="F863" s="136">
        <v>15.792339999999999</v>
      </c>
      <c r="G863" s="136">
        <v>37.246900000000004</v>
      </c>
      <c r="H863" s="136">
        <v>76.031300000000002</v>
      </c>
      <c r="I863" s="136">
        <v>839.39049999999997</v>
      </c>
      <c r="J863" s="137">
        <v>235.10021</v>
      </c>
      <c r="K863" s="146">
        <v>397.48939000000001</v>
      </c>
      <c r="L863" s="137">
        <v>252244.84879999998</v>
      </c>
      <c r="M863" s="137">
        <v>124628.8184</v>
      </c>
      <c r="N863" s="149">
        <v>36245.1</v>
      </c>
      <c r="O863" s="149">
        <v>198.7</v>
      </c>
      <c r="P863" s="149">
        <v>118.7</v>
      </c>
      <c r="Q863" s="160">
        <v>21.6</v>
      </c>
      <c r="R863" s="160">
        <v>760.6</v>
      </c>
      <c r="S863" s="128"/>
      <c r="T863" s="46"/>
    </row>
    <row r="864" spans="1:21" ht="48.75" customHeight="1" x14ac:dyDescent="0.2">
      <c r="A864" s="11" t="str">
        <f t="shared" si="20"/>
        <v/>
      </c>
      <c r="B864" s="11" t="s">
        <v>177</v>
      </c>
      <c r="C864" s="122"/>
      <c r="D864" s="135" t="s">
        <v>91</v>
      </c>
      <c r="E864" s="136">
        <v>0</v>
      </c>
      <c r="F864" s="136">
        <v>0</v>
      </c>
      <c r="G864" s="136">
        <v>0</v>
      </c>
      <c r="H864" s="136">
        <v>0</v>
      </c>
      <c r="I864" s="136">
        <v>0</v>
      </c>
      <c r="J864" s="137">
        <v>0</v>
      </c>
      <c r="K864" s="146">
        <v>0</v>
      </c>
      <c r="L864" s="137">
        <v>0</v>
      </c>
      <c r="M864" s="137">
        <v>0</v>
      </c>
      <c r="N864" s="139">
        <v>0</v>
      </c>
      <c r="O864" s="139">
        <v>0</v>
      </c>
      <c r="P864" s="139">
        <v>0</v>
      </c>
      <c r="Q864" s="160">
        <v>0</v>
      </c>
      <c r="R864" s="160">
        <v>0</v>
      </c>
      <c r="S864" s="125"/>
      <c r="T864" s="43"/>
    </row>
    <row r="865" spans="1:20" ht="48.75" customHeight="1" x14ac:dyDescent="0.2">
      <c r="A865" s="11" t="str">
        <f t="shared" si="20"/>
        <v/>
      </c>
      <c r="B865" s="11" t="s">
        <v>177</v>
      </c>
      <c r="C865" s="122"/>
      <c r="D865" s="135" t="s">
        <v>90</v>
      </c>
      <c r="E865" s="136">
        <v>0</v>
      </c>
      <c r="F865" s="136">
        <v>0</v>
      </c>
      <c r="G865" s="136">
        <v>0</v>
      </c>
      <c r="H865" s="136">
        <v>0</v>
      </c>
      <c r="I865" s="136">
        <v>0</v>
      </c>
      <c r="J865" s="137">
        <v>0</v>
      </c>
      <c r="K865" s="146">
        <v>0</v>
      </c>
      <c r="L865" s="137">
        <v>0</v>
      </c>
      <c r="M865" s="137">
        <v>0</v>
      </c>
      <c r="N865" s="139">
        <v>0</v>
      </c>
      <c r="O865" s="139">
        <v>0</v>
      </c>
      <c r="P865" s="139">
        <v>0</v>
      </c>
      <c r="Q865" s="160">
        <v>0</v>
      </c>
      <c r="R865" s="160">
        <v>0</v>
      </c>
      <c r="S865" s="125"/>
      <c r="T865" s="43"/>
    </row>
    <row r="866" spans="1:20" ht="48.75" customHeight="1" x14ac:dyDescent="0.2">
      <c r="A866" s="11" t="str">
        <f t="shared" si="20"/>
        <v/>
      </c>
      <c r="B866" s="11" t="s">
        <v>177</v>
      </c>
      <c r="C866" s="122"/>
      <c r="D866" s="135" t="s">
        <v>89</v>
      </c>
      <c r="E866" s="136">
        <v>0</v>
      </c>
      <c r="F866" s="136">
        <v>0</v>
      </c>
      <c r="G866" s="136">
        <v>0</v>
      </c>
      <c r="H866" s="136">
        <v>0</v>
      </c>
      <c r="I866" s="136">
        <v>0</v>
      </c>
      <c r="J866" s="137">
        <v>0.06</v>
      </c>
      <c r="K866" s="146">
        <v>52.951000000000001</v>
      </c>
      <c r="L866" s="137">
        <v>1E-3</v>
      </c>
      <c r="M866" s="137">
        <v>0.751</v>
      </c>
      <c r="N866" s="149">
        <v>1.2</v>
      </c>
      <c r="O866" s="149">
        <v>0.4</v>
      </c>
      <c r="P866" s="149">
        <v>0.1</v>
      </c>
      <c r="Q866" s="160">
        <v>0</v>
      </c>
      <c r="R866" s="160">
        <v>0.3</v>
      </c>
      <c r="S866" s="128"/>
      <c r="T866" s="46"/>
    </row>
    <row r="867" spans="1:20" ht="48.75" customHeight="1" x14ac:dyDescent="0.2">
      <c r="A867" s="11" t="str">
        <f t="shared" si="20"/>
        <v/>
      </c>
      <c r="B867" s="11" t="s">
        <v>177</v>
      </c>
      <c r="C867" s="122"/>
      <c r="D867" s="135" t="s">
        <v>88</v>
      </c>
      <c r="E867" s="136">
        <v>0</v>
      </c>
      <c r="F867" s="136">
        <v>0</v>
      </c>
      <c r="G867" s="136">
        <v>0</v>
      </c>
      <c r="H867" s="136">
        <v>0</v>
      </c>
      <c r="I867" s="136">
        <v>0</v>
      </c>
      <c r="J867" s="137">
        <v>0</v>
      </c>
      <c r="K867" s="146">
        <v>0</v>
      </c>
      <c r="L867" s="137">
        <v>0</v>
      </c>
      <c r="M867" s="137">
        <v>0</v>
      </c>
      <c r="N867" s="139">
        <v>0</v>
      </c>
      <c r="O867" s="139">
        <v>0</v>
      </c>
      <c r="P867" s="139">
        <v>0</v>
      </c>
      <c r="Q867" s="160">
        <v>0</v>
      </c>
      <c r="R867" s="160">
        <v>0</v>
      </c>
      <c r="S867" s="125"/>
      <c r="T867" s="43"/>
    </row>
    <row r="868" spans="1:20" ht="48.75" customHeight="1" x14ac:dyDescent="0.2">
      <c r="A868" s="11" t="str">
        <f t="shared" si="20"/>
        <v/>
      </c>
      <c r="B868" s="11" t="s">
        <v>177</v>
      </c>
      <c r="C868" s="122"/>
      <c r="D868" s="135" t="s">
        <v>87</v>
      </c>
      <c r="E868" s="136">
        <v>0</v>
      </c>
      <c r="F868" s="136">
        <v>0</v>
      </c>
      <c r="G868" s="136">
        <v>0</v>
      </c>
      <c r="H868" s="136">
        <v>0</v>
      </c>
      <c r="I868" s="136">
        <v>0</v>
      </c>
      <c r="J868" s="137">
        <v>0</v>
      </c>
      <c r="K868" s="146">
        <v>0</v>
      </c>
      <c r="L868" s="137">
        <v>0</v>
      </c>
      <c r="M868" s="137">
        <v>0</v>
      </c>
      <c r="N868" s="139">
        <v>0</v>
      </c>
      <c r="O868" s="139">
        <v>0</v>
      </c>
      <c r="P868" s="139">
        <v>0</v>
      </c>
      <c r="Q868" s="160">
        <v>0</v>
      </c>
      <c r="R868" s="160">
        <v>0</v>
      </c>
      <c r="S868" s="125"/>
      <c r="T868" s="43"/>
    </row>
    <row r="869" spans="1:20" ht="48.75" customHeight="1" x14ac:dyDescent="0.2">
      <c r="A869" s="11" t="str">
        <f t="shared" si="20"/>
        <v/>
      </c>
      <c r="B869" s="11" t="s">
        <v>177</v>
      </c>
      <c r="C869" s="122"/>
      <c r="D869" s="135" t="s">
        <v>86</v>
      </c>
      <c r="E869" s="136">
        <v>0</v>
      </c>
      <c r="F869" s="136">
        <v>0</v>
      </c>
      <c r="G869" s="136">
        <v>0</v>
      </c>
      <c r="H869" s="136">
        <v>0</v>
      </c>
      <c r="I869" s="136">
        <v>0</v>
      </c>
      <c r="J869" s="137">
        <v>0</v>
      </c>
      <c r="K869" s="146">
        <v>0</v>
      </c>
      <c r="L869" s="137">
        <v>0</v>
      </c>
      <c r="M869" s="137">
        <v>0</v>
      </c>
      <c r="N869" s="139">
        <v>0</v>
      </c>
      <c r="O869" s="139">
        <v>0</v>
      </c>
      <c r="P869" s="139">
        <v>0</v>
      </c>
      <c r="Q869" s="160">
        <v>0</v>
      </c>
      <c r="R869" s="160">
        <v>0</v>
      </c>
      <c r="S869" s="125"/>
      <c r="T869" s="43"/>
    </row>
    <row r="870" spans="1:20" ht="48.75" customHeight="1" x14ac:dyDescent="0.2">
      <c r="A870" s="11" t="str">
        <f t="shared" si="20"/>
        <v/>
      </c>
      <c r="B870" s="11" t="s">
        <v>177</v>
      </c>
      <c r="C870" s="122"/>
      <c r="D870" s="135" t="s">
        <v>85</v>
      </c>
      <c r="E870" s="136">
        <v>0</v>
      </c>
      <c r="F870" s="136">
        <v>0</v>
      </c>
      <c r="G870" s="136">
        <v>0</v>
      </c>
      <c r="H870" s="136">
        <v>0</v>
      </c>
      <c r="I870" s="136">
        <v>0</v>
      </c>
      <c r="J870" s="137">
        <v>0</v>
      </c>
      <c r="K870" s="146">
        <v>0</v>
      </c>
      <c r="L870" s="137">
        <v>0</v>
      </c>
      <c r="M870" s="137">
        <v>0</v>
      </c>
      <c r="N870" s="139">
        <v>0</v>
      </c>
      <c r="O870" s="139">
        <v>0</v>
      </c>
      <c r="P870" s="139">
        <v>0</v>
      </c>
      <c r="Q870" s="160">
        <v>0</v>
      </c>
      <c r="R870" s="160">
        <v>0</v>
      </c>
      <c r="S870" s="125"/>
      <c r="T870" s="43"/>
    </row>
    <row r="871" spans="1:20" ht="48.75" customHeight="1" x14ac:dyDescent="0.2">
      <c r="A871" s="11" t="str">
        <f t="shared" si="20"/>
        <v/>
      </c>
      <c r="B871" s="11" t="s">
        <v>177</v>
      </c>
      <c r="C871" s="122"/>
      <c r="D871" s="135" t="s">
        <v>84</v>
      </c>
      <c r="E871" s="136">
        <v>0</v>
      </c>
      <c r="F871" s="136">
        <v>0</v>
      </c>
      <c r="G871" s="136">
        <v>0</v>
      </c>
      <c r="H871" s="136">
        <v>0</v>
      </c>
      <c r="I871" s="136">
        <v>2.8</v>
      </c>
      <c r="J871" s="137">
        <v>4.6539999999999999</v>
      </c>
      <c r="K871" s="146">
        <v>1.9630000000000001</v>
      </c>
      <c r="L871" s="137">
        <v>2.7955000000000001</v>
      </c>
      <c r="M871" s="137">
        <v>0.185</v>
      </c>
      <c r="N871" s="149">
        <v>0</v>
      </c>
      <c r="O871" s="149">
        <v>0</v>
      </c>
      <c r="P871" s="149">
        <v>0</v>
      </c>
      <c r="Q871" s="160">
        <v>0</v>
      </c>
      <c r="R871" s="160">
        <v>0</v>
      </c>
      <c r="S871" s="128"/>
      <c r="T871" s="46"/>
    </row>
    <row r="872" spans="1:20" ht="48.75" customHeight="1" x14ac:dyDescent="0.2">
      <c r="A872" s="11" t="str">
        <f t="shared" si="20"/>
        <v/>
      </c>
      <c r="B872" s="11" t="s">
        <v>177</v>
      </c>
      <c r="C872" s="122"/>
      <c r="D872" s="135" t="s">
        <v>83</v>
      </c>
      <c r="E872" s="136">
        <v>0</v>
      </c>
      <c r="F872" s="136">
        <v>6807.1390000000001</v>
      </c>
      <c r="G872" s="136">
        <v>7008.6809999999996</v>
      </c>
      <c r="H872" s="136">
        <v>2300.1860000000001</v>
      </c>
      <c r="I872" s="136">
        <v>11809.043</v>
      </c>
      <c r="J872" s="137">
        <v>0.37422000000000005</v>
      </c>
      <c r="K872" s="146">
        <v>0.10199999999999999</v>
      </c>
      <c r="L872" s="137">
        <v>603.24569999999994</v>
      </c>
      <c r="M872" s="137">
        <v>2E-3</v>
      </c>
      <c r="N872" s="149">
        <v>4.8</v>
      </c>
      <c r="O872" s="149">
        <v>0</v>
      </c>
      <c r="P872" s="149">
        <v>108.8</v>
      </c>
      <c r="Q872" s="160">
        <v>0.1</v>
      </c>
      <c r="R872" s="160">
        <v>0</v>
      </c>
      <c r="S872" s="128"/>
      <c r="T872" s="46"/>
    </row>
    <row r="873" spans="1:20" ht="48.75" customHeight="1" x14ac:dyDescent="0.2">
      <c r="A873" s="11" t="str">
        <f t="shared" si="20"/>
        <v/>
      </c>
      <c r="B873" s="11" t="s">
        <v>177</v>
      </c>
      <c r="C873" s="122"/>
      <c r="D873" s="135" t="s">
        <v>82</v>
      </c>
      <c r="E873" s="136">
        <v>0</v>
      </c>
      <c r="F873" s="136">
        <v>0</v>
      </c>
      <c r="G873" s="136">
        <v>0</v>
      </c>
      <c r="H873" s="136">
        <v>0</v>
      </c>
      <c r="I873" s="136">
        <v>0</v>
      </c>
      <c r="J873" s="137">
        <v>0</v>
      </c>
      <c r="K873" s="146">
        <v>0</v>
      </c>
      <c r="L873" s="137">
        <v>0</v>
      </c>
      <c r="M873" s="137">
        <v>0</v>
      </c>
      <c r="N873" s="139">
        <v>0</v>
      </c>
      <c r="O873" s="139">
        <v>0</v>
      </c>
      <c r="P873" s="139">
        <v>0</v>
      </c>
      <c r="Q873" s="160">
        <v>0</v>
      </c>
      <c r="R873" s="160">
        <v>0</v>
      </c>
      <c r="S873" s="125"/>
      <c r="T873" s="43"/>
    </row>
    <row r="874" spans="1:20" ht="48.75" customHeight="1" x14ac:dyDescent="0.2">
      <c r="A874" s="11" t="str">
        <f t="shared" si="20"/>
        <v/>
      </c>
      <c r="B874" s="11" t="s">
        <v>177</v>
      </c>
      <c r="C874" s="122"/>
      <c r="D874" s="135" t="s">
        <v>81</v>
      </c>
      <c r="E874" s="136">
        <v>0</v>
      </c>
      <c r="F874" s="136">
        <v>0</v>
      </c>
      <c r="G874" s="136">
        <v>0</v>
      </c>
      <c r="H874" s="136">
        <v>0</v>
      </c>
      <c r="I874" s="136">
        <v>0</v>
      </c>
      <c r="J874" s="137">
        <v>0</v>
      </c>
      <c r="K874" s="146">
        <v>0</v>
      </c>
      <c r="L874" s="137">
        <v>0</v>
      </c>
      <c r="M874" s="137">
        <v>0</v>
      </c>
      <c r="N874" s="139">
        <v>0</v>
      </c>
      <c r="O874" s="139">
        <v>0</v>
      </c>
      <c r="P874" s="139">
        <v>0</v>
      </c>
      <c r="Q874" s="160">
        <v>0</v>
      </c>
      <c r="R874" s="160">
        <v>0</v>
      </c>
      <c r="S874" s="125"/>
      <c r="T874" s="43"/>
    </row>
    <row r="875" spans="1:20" ht="48.75" customHeight="1" x14ac:dyDescent="0.2">
      <c r="A875" s="11" t="str">
        <f t="shared" si="20"/>
        <v/>
      </c>
      <c r="B875" s="11" t="s">
        <v>177</v>
      </c>
      <c r="C875" s="122"/>
      <c r="D875" s="135" t="s">
        <v>80</v>
      </c>
      <c r="E875" s="136">
        <v>0</v>
      </c>
      <c r="F875" s="136">
        <v>0</v>
      </c>
      <c r="G875" s="136">
        <v>0</v>
      </c>
      <c r="H875" s="136">
        <v>0</v>
      </c>
      <c r="I875" s="136">
        <v>0</v>
      </c>
      <c r="J875" s="137">
        <v>0</v>
      </c>
      <c r="K875" s="146">
        <v>0</v>
      </c>
      <c r="L875" s="137">
        <v>0</v>
      </c>
      <c r="M875" s="137">
        <v>0</v>
      </c>
      <c r="N875" s="139">
        <v>0</v>
      </c>
      <c r="O875" s="139">
        <v>0</v>
      </c>
      <c r="P875" s="139">
        <v>0</v>
      </c>
      <c r="Q875" s="160">
        <v>0</v>
      </c>
      <c r="R875" s="160">
        <v>0</v>
      </c>
      <c r="S875" s="125"/>
      <c r="T875" s="43"/>
    </row>
    <row r="876" spans="1:20" ht="48.75" customHeight="1" x14ac:dyDescent="0.2">
      <c r="A876" s="11" t="str">
        <f t="shared" si="20"/>
        <v/>
      </c>
      <c r="B876" s="11" t="s">
        <v>177</v>
      </c>
      <c r="C876" s="122"/>
      <c r="D876" s="135" t="s">
        <v>79</v>
      </c>
      <c r="E876" s="136">
        <v>0</v>
      </c>
      <c r="F876" s="136">
        <v>0</v>
      </c>
      <c r="G876" s="136">
        <v>0</v>
      </c>
      <c r="H876" s="136">
        <v>0</v>
      </c>
      <c r="I876" s="136">
        <v>0</v>
      </c>
      <c r="J876" s="137">
        <v>0</v>
      </c>
      <c r="K876" s="146">
        <v>0</v>
      </c>
      <c r="L876" s="137">
        <v>0</v>
      </c>
      <c r="M876" s="137">
        <v>0</v>
      </c>
      <c r="N876" s="139">
        <v>0</v>
      </c>
      <c r="O876" s="139">
        <v>0</v>
      </c>
      <c r="P876" s="139">
        <v>0</v>
      </c>
      <c r="Q876" s="160">
        <v>0</v>
      </c>
      <c r="R876" s="160">
        <v>0</v>
      </c>
      <c r="S876" s="125"/>
      <c r="T876" s="43"/>
    </row>
    <row r="877" spans="1:20" ht="48.75" customHeight="1" x14ac:dyDescent="0.2">
      <c r="A877" s="11" t="str">
        <f t="shared" si="20"/>
        <v/>
      </c>
      <c r="B877" s="11" t="s">
        <v>177</v>
      </c>
      <c r="C877" s="122"/>
      <c r="D877" s="135" t="s">
        <v>78</v>
      </c>
      <c r="E877" s="136">
        <v>0</v>
      </c>
      <c r="F877" s="136">
        <v>0</v>
      </c>
      <c r="G877" s="136">
        <v>0</v>
      </c>
      <c r="H877" s="136">
        <v>0</v>
      </c>
      <c r="I877" s="136">
        <v>0</v>
      </c>
      <c r="J877" s="137">
        <v>0</v>
      </c>
      <c r="K877" s="146">
        <v>0</v>
      </c>
      <c r="L877" s="137">
        <v>0</v>
      </c>
      <c r="M877" s="137">
        <v>0</v>
      </c>
      <c r="N877" s="139">
        <v>0</v>
      </c>
      <c r="O877" s="139">
        <v>0</v>
      </c>
      <c r="P877" s="139">
        <v>0</v>
      </c>
      <c r="Q877" s="160">
        <v>0</v>
      </c>
      <c r="R877" s="160">
        <v>0</v>
      </c>
      <c r="S877" s="125"/>
      <c r="T877" s="43"/>
    </row>
    <row r="878" spans="1:20" ht="48.75" customHeight="1" x14ac:dyDescent="0.2">
      <c r="A878" s="11" t="str">
        <f t="shared" si="20"/>
        <v/>
      </c>
      <c r="B878" s="11" t="s">
        <v>177</v>
      </c>
      <c r="C878" s="122"/>
      <c r="D878" s="135" t="s">
        <v>77</v>
      </c>
      <c r="E878" s="136">
        <v>0</v>
      </c>
      <c r="F878" s="136">
        <v>0</v>
      </c>
      <c r="G878" s="136">
        <v>0</v>
      </c>
      <c r="H878" s="136">
        <v>0</v>
      </c>
      <c r="I878" s="136">
        <v>0</v>
      </c>
      <c r="J878" s="137">
        <v>0</v>
      </c>
      <c r="K878" s="146">
        <v>0</v>
      </c>
      <c r="L878" s="137">
        <v>0</v>
      </c>
      <c r="M878" s="137">
        <v>0</v>
      </c>
      <c r="N878" s="139">
        <v>0</v>
      </c>
      <c r="O878" s="139">
        <v>0</v>
      </c>
      <c r="P878" s="139">
        <v>0</v>
      </c>
      <c r="Q878" s="160">
        <v>0</v>
      </c>
      <c r="R878" s="160">
        <v>0</v>
      </c>
      <c r="S878" s="125"/>
      <c r="T878" s="43"/>
    </row>
    <row r="879" spans="1:20" ht="48.75" customHeight="1" x14ac:dyDescent="0.2">
      <c r="A879" s="11" t="str">
        <f t="shared" si="20"/>
        <v/>
      </c>
      <c r="B879" s="11" t="s">
        <v>177</v>
      </c>
      <c r="C879" s="122"/>
      <c r="D879" s="135" t="s">
        <v>76</v>
      </c>
      <c r="E879" s="136">
        <v>0</v>
      </c>
      <c r="F879" s="136">
        <v>0</v>
      </c>
      <c r="G879" s="136">
        <v>0</v>
      </c>
      <c r="H879" s="136">
        <v>0</v>
      </c>
      <c r="I879" s="136">
        <v>0</v>
      </c>
      <c r="J879" s="137">
        <v>0</v>
      </c>
      <c r="K879" s="146">
        <v>0</v>
      </c>
      <c r="L879" s="137">
        <v>0</v>
      </c>
      <c r="M879" s="137">
        <v>0</v>
      </c>
      <c r="N879" s="139">
        <v>0</v>
      </c>
      <c r="O879" s="139">
        <v>0</v>
      </c>
      <c r="P879" s="139">
        <v>0</v>
      </c>
      <c r="Q879" s="160">
        <v>0</v>
      </c>
      <c r="R879" s="160">
        <v>0</v>
      </c>
      <c r="S879" s="125"/>
      <c r="T879" s="43"/>
    </row>
    <row r="880" spans="1:20" ht="48.75" customHeight="1" x14ac:dyDescent="0.2">
      <c r="A880" s="11" t="str">
        <f t="shared" si="20"/>
        <v/>
      </c>
      <c r="B880" s="11" t="s">
        <v>177</v>
      </c>
      <c r="C880" s="122"/>
      <c r="D880" s="135" t="s">
        <v>75</v>
      </c>
      <c r="E880" s="136">
        <v>0</v>
      </c>
      <c r="F880" s="136">
        <v>0</v>
      </c>
      <c r="G880" s="136">
        <v>0</v>
      </c>
      <c r="H880" s="136">
        <v>0</v>
      </c>
      <c r="I880" s="136">
        <v>0</v>
      </c>
      <c r="J880" s="137">
        <v>0</v>
      </c>
      <c r="K880" s="146">
        <v>0</v>
      </c>
      <c r="L880" s="137">
        <v>0</v>
      </c>
      <c r="M880" s="137">
        <v>0</v>
      </c>
      <c r="N880" s="139">
        <v>0</v>
      </c>
      <c r="O880" s="139">
        <v>0</v>
      </c>
      <c r="P880" s="139">
        <v>0</v>
      </c>
      <c r="Q880" s="160">
        <v>0</v>
      </c>
      <c r="R880" s="160">
        <v>0</v>
      </c>
      <c r="S880" s="125"/>
      <c r="T880" s="43"/>
    </row>
    <row r="881" spans="1:20" ht="48.75" customHeight="1" x14ac:dyDescent="0.2">
      <c r="A881" s="11" t="str">
        <f t="shared" si="20"/>
        <v/>
      </c>
      <c r="B881" s="11" t="s">
        <v>177</v>
      </c>
      <c r="C881" s="122"/>
      <c r="D881" s="135" t="s">
        <v>74</v>
      </c>
      <c r="E881" s="136">
        <v>0</v>
      </c>
      <c r="F881" s="136">
        <v>0</v>
      </c>
      <c r="G881" s="136">
        <v>0</v>
      </c>
      <c r="H881" s="136">
        <v>0</v>
      </c>
      <c r="I881" s="136">
        <v>0</v>
      </c>
      <c r="J881" s="137">
        <v>0</v>
      </c>
      <c r="K881" s="146">
        <v>0</v>
      </c>
      <c r="L881" s="137">
        <v>0</v>
      </c>
      <c r="M881" s="137">
        <v>0</v>
      </c>
      <c r="N881" s="139">
        <v>0</v>
      </c>
      <c r="O881" s="139">
        <v>0</v>
      </c>
      <c r="P881" s="139">
        <v>0</v>
      </c>
      <c r="Q881" s="160">
        <v>0</v>
      </c>
      <c r="R881" s="160">
        <v>0</v>
      </c>
      <c r="S881" s="125"/>
      <c r="T881" s="43"/>
    </row>
    <row r="882" spans="1:20" ht="48.75" customHeight="1" x14ac:dyDescent="0.2">
      <c r="A882" s="11" t="str">
        <f t="shared" si="20"/>
        <v/>
      </c>
      <c r="B882" s="11" t="s">
        <v>177</v>
      </c>
      <c r="C882" s="122"/>
      <c r="D882" s="135" t="s">
        <v>73</v>
      </c>
      <c r="E882" s="136">
        <v>0</v>
      </c>
      <c r="F882" s="136">
        <v>0</v>
      </c>
      <c r="G882" s="136">
        <v>0</v>
      </c>
      <c r="H882" s="136">
        <v>0</v>
      </c>
      <c r="I882" s="136">
        <v>0</v>
      </c>
      <c r="J882" s="137">
        <v>0</v>
      </c>
      <c r="K882" s="146">
        <v>0</v>
      </c>
      <c r="L882" s="137">
        <v>0</v>
      </c>
      <c r="M882" s="137">
        <v>0</v>
      </c>
      <c r="N882" s="139">
        <v>0</v>
      </c>
      <c r="O882" s="139">
        <v>0</v>
      </c>
      <c r="P882" s="139">
        <v>0</v>
      </c>
      <c r="Q882" s="160">
        <v>0</v>
      </c>
      <c r="R882" s="160">
        <v>0</v>
      </c>
      <c r="S882" s="125"/>
      <c r="T882" s="43"/>
    </row>
    <row r="883" spans="1:20" ht="48.75" customHeight="1" x14ac:dyDescent="0.2">
      <c r="A883" s="11" t="str">
        <f t="shared" si="20"/>
        <v/>
      </c>
      <c r="B883" s="11" t="s">
        <v>177</v>
      </c>
      <c r="C883" s="122"/>
      <c r="D883" s="135" t="s">
        <v>72</v>
      </c>
      <c r="E883" s="136">
        <v>0</v>
      </c>
      <c r="F883" s="136">
        <v>0</v>
      </c>
      <c r="G883" s="136">
        <v>0</v>
      </c>
      <c r="H883" s="136">
        <v>0</v>
      </c>
      <c r="I883" s="136">
        <v>0</v>
      </c>
      <c r="J883" s="137">
        <v>0</v>
      </c>
      <c r="K883" s="146">
        <v>0</v>
      </c>
      <c r="L883" s="137">
        <v>0</v>
      </c>
      <c r="M883" s="137">
        <v>0</v>
      </c>
      <c r="N883" s="139">
        <v>0</v>
      </c>
      <c r="O883" s="139">
        <v>0</v>
      </c>
      <c r="P883" s="139">
        <v>0.2</v>
      </c>
      <c r="Q883" s="160">
        <v>0</v>
      </c>
      <c r="R883" s="160">
        <v>0</v>
      </c>
      <c r="S883" s="125"/>
      <c r="T883" s="43"/>
    </row>
    <row r="884" spans="1:20" ht="48.75" customHeight="1" x14ac:dyDescent="0.2">
      <c r="A884" s="11" t="str">
        <f t="shared" si="20"/>
        <v/>
      </c>
      <c r="B884" s="11" t="s">
        <v>177</v>
      </c>
      <c r="C884" s="122"/>
      <c r="D884" s="135" t="s">
        <v>71</v>
      </c>
      <c r="E884" s="136">
        <v>0</v>
      </c>
      <c r="F884" s="136">
        <v>0</v>
      </c>
      <c r="G884" s="136">
        <v>0</v>
      </c>
      <c r="H884" s="136">
        <v>0</v>
      </c>
      <c r="I884" s="136">
        <v>0</v>
      </c>
      <c r="J884" s="137">
        <v>0</v>
      </c>
      <c r="K884" s="146">
        <v>0</v>
      </c>
      <c r="L884" s="137">
        <v>0</v>
      </c>
      <c r="M884" s="137">
        <v>0</v>
      </c>
      <c r="N884" s="139">
        <v>0</v>
      </c>
      <c r="O884" s="139">
        <v>0</v>
      </c>
      <c r="P884" s="139">
        <v>0</v>
      </c>
      <c r="Q884" s="160">
        <v>0</v>
      </c>
      <c r="R884" s="160">
        <v>0</v>
      </c>
      <c r="S884" s="125"/>
      <c r="T884" s="43"/>
    </row>
    <row r="885" spans="1:20" ht="48.75" customHeight="1" x14ac:dyDescent="0.2">
      <c r="A885" s="11" t="str">
        <f t="shared" si="20"/>
        <v/>
      </c>
      <c r="B885" s="11" t="s">
        <v>177</v>
      </c>
      <c r="C885" s="122"/>
      <c r="D885" s="135" t="s">
        <v>70</v>
      </c>
      <c r="E885" s="136">
        <v>0</v>
      </c>
      <c r="F885" s="136">
        <v>0</v>
      </c>
      <c r="G885" s="136">
        <v>0</v>
      </c>
      <c r="H885" s="136">
        <v>0</v>
      </c>
      <c r="I885" s="136">
        <v>0</v>
      </c>
      <c r="J885" s="137">
        <v>0</v>
      </c>
      <c r="K885" s="146">
        <v>0</v>
      </c>
      <c r="L885" s="137">
        <v>0</v>
      </c>
      <c r="M885" s="137">
        <v>0</v>
      </c>
      <c r="N885" s="139">
        <v>0</v>
      </c>
      <c r="O885" s="139">
        <v>0</v>
      </c>
      <c r="P885" s="139">
        <v>0</v>
      </c>
      <c r="Q885" s="160">
        <v>0</v>
      </c>
      <c r="R885" s="160">
        <v>0</v>
      </c>
      <c r="S885" s="125"/>
      <c r="T885" s="43"/>
    </row>
    <row r="886" spans="1:20" ht="48.75" customHeight="1" x14ac:dyDescent="0.2">
      <c r="A886" s="11" t="str">
        <f t="shared" si="20"/>
        <v/>
      </c>
      <c r="B886" s="11" t="s">
        <v>177</v>
      </c>
      <c r="C886" s="122"/>
      <c r="D886" s="135" t="s">
        <v>69</v>
      </c>
      <c r="E886" s="136">
        <v>0</v>
      </c>
      <c r="F886" s="136">
        <v>0</v>
      </c>
      <c r="G886" s="136">
        <v>0</v>
      </c>
      <c r="H886" s="136">
        <v>0</v>
      </c>
      <c r="I886" s="136">
        <v>0</v>
      </c>
      <c r="J886" s="137">
        <v>0</v>
      </c>
      <c r="K886" s="146">
        <v>0</v>
      </c>
      <c r="L886" s="137">
        <v>0</v>
      </c>
      <c r="M886" s="137">
        <v>0</v>
      </c>
      <c r="N886" s="139">
        <v>0</v>
      </c>
      <c r="O886" s="139">
        <v>0</v>
      </c>
      <c r="P886" s="139">
        <v>0</v>
      </c>
      <c r="Q886" s="160">
        <v>0</v>
      </c>
      <c r="R886" s="160">
        <v>0</v>
      </c>
      <c r="S886" s="125"/>
      <c r="T886" s="43"/>
    </row>
    <row r="887" spans="1:20" ht="48.75" customHeight="1" x14ac:dyDescent="0.2">
      <c r="A887" s="11" t="str">
        <f t="shared" si="20"/>
        <v/>
      </c>
      <c r="B887" s="11" t="s">
        <v>177</v>
      </c>
      <c r="C887" s="122"/>
      <c r="D887" s="135" t="s">
        <v>68</v>
      </c>
      <c r="E887" s="136">
        <v>0</v>
      </c>
      <c r="F887" s="136">
        <v>0</v>
      </c>
      <c r="G887" s="136">
        <v>0</v>
      </c>
      <c r="H887" s="136">
        <v>0</v>
      </c>
      <c r="I887" s="136">
        <v>0</v>
      </c>
      <c r="J887" s="137">
        <v>0</v>
      </c>
      <c r="K887" s="146">
        <v>0</v>
      </c>
      <c r="L887" s="137">
        <v>0</v>
      </c>
      <c r="M887" s="137">
        <v>0</v>
      </c>
      <c r="N887" s="139">
        <v>0</v>
      </c>
      <c r="O887" s="139">
        <v>0</v>
      </c>
      <c r="P887" s="139">
        <v>0</v>
      </c>
      <c r="Q887" s="160">
        <v>0</v>
      </c>
      <c r="R887" s="160">
        <v>0</v>
      </c>
      <c r="S887" s="125"/>
      <c r="T887" s="43"/>
    </row>
    <row r="888" spans="1:20" ht="48.75" customHeight="1" x14ac:dyDescent="0.2">
      <c r="A888" s="11" t="str">
        <f t="shared" si="20"/>
        <v/>
      </c>
      <c r="B888" s="11" t="s">
        <v>177</v>
      </c>
      <c r="C888" s="122"/>
      <c r="D888" s="135" t="s">
        <v>67</v>
      </c>
      <c r="E888" s="136">
        <v>0</v>
      </c>
      <c r="F888" s="136">
        <v>0</v>
      </c>
      <c r="G888" s="136">
        <v>0</v>
      </c>
      <c r="H888" s="136">
        <v>0</v>
      </c>
      <c r="I888" s="136">
        <v>0</v>
      </c>
      <c r="J888" s="137">
        <v>0</v>
      </c>
      <c r="K888" s="146">
        <v>0</v>
      </c>
      <c r="L888" s="137">
        <v>0</v>
      </c>
      <c r="M888" s="137">
        <v>0</v>
      </c>
      <c r="N888" s="139">
        <v>0</v>
      </c>
      <c r="O888" s="139">
        <v>0</v>
      </c>
      <c r="P888" s="139">
        <v>0</v>
      </c>
      <c r="Q888" s="160">
        <v>0</v>
      </c>
      <c r="R888" s="160">
        <v>0</v>
      </c>
      <c r="S888" s="125"/>
      <c r="T888" s="43"/>
    </row>
    <row r="889" spans="1:20" ht="48.75" customHeight="1" x14ac:dyDescent="0.2">
      <c r="A889" s="11" t="str">
        <f t="shared" si="20"/>
        <v/>
      </c>
      <c r="B889" s="11" t="s">
        <v>177</v>
      </c>
      <c r="C889" s="122"/>
      <c r="D889" s="135" t="s">
        <v>66</v>
      </c>
      <c r="E889" s="136">
        <v>0</v>
      </c>
      <c r="F889" s="136">
        <v>0</v>
      </c>
      <c r="G889" s="136">
        <v>0</v>
      </c>
      <c r="H889" s="136">
        <v>0</v>
      </c>
      <c r="I889" s="136">
        <v>0</v>
      </c>
      <c r="J889" s="137">
        <v>0</v>
      </c>
      <c r="K889" s="146">
        <v>0</v>
      </c>
      <c r="L889" s="137">
        <v>0</v>
      </c>
      <c r="M889" s="137">
        <v>0.20810000000000001</v>
      </c>
      <c r="N889" s="139">
        <v>0</v>
      </c>
      <c r="O889" s="139">
        <v>0</v>
      </c>
      <c r="P889" s="139">
        <v>0.2</v>
      </c>
      <c r="Q889" s="160">
        <v>0</v>
      </c>
      <c r="R889" s="160">
        <v>0</v>
      </c>
      <c r="S889" s="125"/>
      <c r="T889" s="43"/>
    </row>
    <row r="890" spans="1:20" ht="48.75" customHeight="1" x14ac:dyDescent="0.2">
      <c r="A890" s="11" t="str">
        <f t="shared" si="20"/>
        <v/>
      </c>
      <c r="B890" s="11" t="s">
        <v>177</v>
      </c>
      <c r="C890" s="122"/>
      <c r="D890" s="135" t="s">
        <v>65</v>
      </c>
      <c r="E890" s="136">
        <v>0</v>
      </c>
      <c r="F890" s="136">
        <v>0</v>
      </c>
      <c r="G890" s="136">
        <v>0</v>
      </c>
      <c r="H890" s="136">
        <v>0</v>
      </c>
      <c r="I890" s="136">
        <v>0</v>
      </c>
      <c r="J890" s="137">
        <v>0</v>
      </c>
      <c r="K890" s="146">
        <v>0</v>
      </c>
      <c r="L890" s="137">
        <v>0</v>
      </c>
      <c r="M890" s="137">
        <v>0</v>
      </c>
      <c r="N890" s="139">
        <v>0</v>
      </c>
      <c r="O890" s="139">
        <v>0</v>
      </c>
      <c r="P890" s="139">
        <v>0</v>
      </c>
      <c r="Q890" s="160">
        <v>0</v>
      </c>
      <c r="R890" s="160">
        <v>0</v>
      </c>
      <c r="S890" s="125"/>
      <c r="T890" s="43"/>
    </row>
    <row r="891" spans="1:20" ht="48.75" customHeight="1" x14ac:dyDescent="0.2">
      <c r="A891" s="11" t="str">
        <f t="shared" si="20"/>
        <v/>
      </c>
      <c r="B891" s="11" t="s">
        <v>177</v>
      </c>
      <c r="C891" s="122"/>
      <c r="D891" s="135" t="s">
        <v>64</v>
      </c>
      <c r="E891" s="136">
        <v>0</v>
      </c>
      <c r="F891" s="136">
        <v>0</v>
      </c>
      <c r="G891" s="136">
        <v>0</v>
      </c>
      <c r="H891" s="136">
        <v>0</v>
      </c>
      <c r="I891" s="136">
        <v>0</v>
      </c>
      <c r="J891" s="137">
        <v>0</v>
      </c>
      <c r="K891" s="146">
        <v>0</v>
      </c>
      <c r="L891" s="137">
        <v>0</v>
      </c>
      <c r="M891" s="137">
        <v>0</v>
      </c>
      <c r="N891" s="139">
        <v>0</v>
      </c>
      <c r="O891" s="139">
        <v>0</v>
      </c>
      <c r="P891" s="139">
        <v>0</v>
      </c>
      <c r="Q891" s="160">
        <v>0</v>
      </c>
      <c r="R891" s="160">
        <v>0</v>
      </c>
      <c r="S891" s="125"/>
      <c r="T891" s="43"/>
    </row>
    <row r="892" spans="1:20" ht="48.75" customHeight="1" x14ac:dyDescent="0.2">
      <c r="A892" s="11" t="str">
        <f t="shared" si="20"/>
        <v/>
      </c>
      <c r="B892" s="11" t="s">
        <v>177</v>
      </c>
      <c r="C892" s="122"/>
      <c r="D892" s="135" t="s">
        <v>63</v>
      </c>
      <c r="E892" s="136">
        <v>0</v>
      </c>
      <c r="F892" s="136">
        <v>0</v>
      </c>
      <c r="G892" s="136">
        <v>0</v>
      </c>
      <c r="H892" s="136">
        <v>0</v>
      </c>
      <c r="I892" s="136">
        <v>0</v>
      </c>
      <c r="J892" s="137">
        <v>0</v>
      </c>
      <c r="K892" s="146">
        <v>0</v>
      </c>
      <c r="L892" s="137">
        <v>0</v>
      </c>
      <c r="M892" s="137">
        <v>0</v>
      </c>
      <c r="N892" s="139">
        <v>0</v>
      </c>
      <c r="O892" s="139">
        <v>0</v>
      </c>
      <c r="P892" s="139">
        <v>0</v>
      </c>
      <c r="Q892" s="160">
        <v>0</v>
      </c>
      <c r="R892" s="160">
        <v>0</v>
      </c>
      <c r="S892" s="125"/>
      <c r="T892" s="43"/>
    </row>
    <row r="893" spans="1:20" ht="48.75" customHeight="1" x14ac:dyDescent="0.2">
      <c r="A893" s="11" t="str">
        <f t="shared" si="20"/>
        <v/>
      </c>
      <c r="B893" s="11" t="s">
        <v>177</v>
      </c>
      <c r="C893" s="122"/>
      <c r="D893" s="135" t="s">
        <v>62</v>
      </c>
      <c r="E893" s="136">
        <v>0</v>
      </c>
      <c r="F893" s="136">
        <v>0</v>
      </c>
      <c r="G893" s="136">
        <v>0</v>
      </c>
      <c r="H893" s="136">
        <v>0</v>
      </c>
      <c r="I893" s="136">
        <v>0</v>
      </c>
      <c r="J893" s="137">
        <v>0</v>
      </c>
      <c r="K893" s="146">
        <v>0</v>
      </c>
      <c r="L893" s="137">
        <v>0</v>
      </c>
      <c r="M893" s="137">
        <v>0</v>
      </c>
      <c r="N893" s="139">
        <v>0</v>
      </c>
      <c r="O893" s="139">
        <v>0</v>
      </c>
      <c r="P893" s="139">
        <v>0</v>
      </c>
      <c r="Q893" s="160">
        <v>0</v>
      </c>
      <c r="R893" s="160">
        <v>0</v>
      </c>
      <c r="S893" s="125"/>
      <c r="T893" s="43"/>
    </row>
    <row r="894" spans="1:20" ht="48.75" customHeight="1" x14ac:dyDescent="0.2">
      <c r="A894" s="11" t="str">
        <f t="shared" si="20"/>
        <v/>
      </c>
      <c r="B894" s="11" t="s">
        <v>177</v>
      </c>
      <c r="C894" s="122"/>
      <c r="D894" s="135" t="s">
        <v>61</v>
      </c>
      <c r="E894" s="136">
        <v>0</v>
      </c>
      <c r="F894" s="136">
        <v>0</v>
      </c>
      <c r="G894" s="136">
        <v>0</v>
      </c>
      <c r="H894" s="136">
        <v>0</v>
      </c>
      <c r="I894" s="136">
        <v>0</v>
      </c>
      <c r="J894" s="137">
        <v>0</v>
      </c>
      <c r="K894" s="146">
        <v>0</v>
      </c>
      <c r="L894" s="137">
        <v>0</v>
      </c>
      <c r="M894" s="137">
        <v>0</v>
      </c>
      <c r="N894" s="139">
        <v>0</v>
      </c>
      <c r="O894" s="139">
        <v>0</v>
      </c>
      <c r="P894" s="139">
        <v>0</v>
      </c>
      <c r="Q894" s="160">
        <v>0</v>
      </c>
      <c r="R894" s="160">
        <v>0</v>
      </c>
      <c r="S894" s="125"/>
      <c r="T894" s="43"/>
    </row>
    <row r="895" spans="1:20" ht="48.75" customHeight="1" x14ac:dyDescent="0.2">
      <c r="A895" s="11" t="str">
        <f t="shared" si="20"/>
        <v/>
      </c>
      <c r="B895" s="11" t="s">
        <v>177</v>
      </c>
      <c r="C895" s="122"/>
      <c r="D895" s="135" t="s">
        <v>60</v>
      </c>
      <c r="E895" s="136">
        <v>0</v>
      </c>
      <c r="F895" s="136">
        <v>0</v>
      </c>
      <c r="G895" s="136">
        <v>0</v>
      </c>
      <c r="H895" s="136">
        <v>0</v>
      </c>
      <c r="I895" s="136">
        <v>0</v>
      </c>
      <c r="J895" s="137">
        <v>0</v>
      </c>
      <c r="K895" s="146">
        <v>0</v>
      </c>
      <c r="L895" s="137">
        <v>0</v>
      </c>
      <c r="M895" s="137">
        <v>0</v>
      </c>
      <c r="N895" s="139">
        <v>0</v>
      </c>
      <c r="O895" s="139">
        <v>0</v>
      </c>
      <c r="P895" s="139">
        <v>0</v>
      </c>
      <c r="Q895" s="160">
        <v>0</v>
      </c>
      <c r="R895" s="160">
        <v>0</v>
      </c>
      <c r="S895" s="125"/>
      <c r="T895" s="43"/>
    </row>
    <row r="896" spans="1:20" ht="48.75" customHeight="1" x14ac:dyDescent="0.2">
      <c r="A896" s="11" t="str">
        <f t="shared" si="20"/>
        <v/>
      </c>
      <c r="B896" s="11" t="s">
        <v>177</v>
      </c>
      <c r="C896" s="122"/>
      <c r="D896" s="135" t="s">
        <v>59</v>
      </c>
      <c r="E896" s="136">
        <v>0</v>
      </c>
      <c r="F896" s="136">
        <v>0</v>
      </c>
      <c r="G896" s="136">
        <v>0</v>
      </c>
      <c r="H896" s="136">
        <v>0</v>
      </c>
      <c r="I896" s="136">
        <v>0</v>
      </c>
      <c r="J896" s="137">
        <v>1E-3</v>
      </c>
      <c r="K896" s="146">
        <v>0</v>
      </c>
      <c r="L896" s="137">
        <v>6.0000000000000001E-3</v>
      </c>
      <c r="M896" s="137">
        <v>0</v>
      </c>
      <c r="N896" s="139">
        <v>0</v>
      </c>
      <c r="O896" s="139">
        <v>0</v>
      </c>
      <c r="P896" s="139">
        <v>0</v>
      </c>
      <c r="Q896" s="160">
        <v>0</v>
      </c>
      <c r="R896" s="160">
        <v>0</v>
      </c>
      <c r="S896" s="125"/>
      <c r="T896" s="43"/>
    </row>
    <row r="897" spans="1:20" ht="48.75" customHeight="1" x14ac:dyDescent="0.2">
      <c r="A897" s="11" t="str">
        <f t="shared" si="20"/>
        <v/>
      </c>
      <c r="B897" s="11" t="s">
        <v>177</v>
      </c>
      <c r="C897" s="122"/>
      <c r="D897" s="135" t="s">
        <v>58</v>
      </c>
      <c r="E897" s="136">
        <v>0</v>
      </c>
      <c r="F897" s="136">
        <v>0</v>
      </c>
      <c r="G897" s="136">
        <v>0</v>
      </c>
      <c r="H897" s="136">
        <v>0</v>
      </c>
      <c r="I897" s="136">
        <v>0</v>
      </c>
      <c r="J897" s="137">
        <v>0</v>
      </c>
      <c r="K897" s="146">
        <v>0</v>
      </c>
      <c r="L897" s="137">
        <v>0</v>
      </c>
      <c r="M897" s="137">
        <v>0</v>
      </c>
      <c r="N897" s="139">
        <v>0</v>
      </c>
      <c r="O897" s="139">
        <v>0</v>
      </c>
      <c r="P897" s="139">
        <v>0</v>
      </c>
      <c r="Q897" s="160">
        <v>0</v>
      </c>
      <c r="R897" s="160">
        <v>0</v>
      </c>
      <c r="S897" s="125"/>
      <c r="T897" s="43"/>
    </row>
    <row r="898" spans="1:20" ht="48.75" customHeight="1" x14ac:dyDescent="0.2">
      <c r="A898" s="11" t="str">
        <f t="shared" si="20"/>
        <v/>
      </c>
      <c r="B898" s="11" t="s">
        <v>177</v>
      </c>
      <c r="C898" s="122"/>
      <c r="D898" s="135" t="s">
        <v>57</v>
      </c>
      <c r="E898" s="136">
        <v>0</v>
      </c>
      <c r="F898" s="136">
        <v>0</v>
      </c>
      <c r="G898" s="136">
        <v>0</v>
      </c>
      <c r="H898" s="136">
        <v>0</v>
      </c>
      <c r="I898" s="136">
        <v>0</v>
      </c>
      <c r="J898" s="137">
        <v>0</v>
      </c>
      <c r="K898" s="146">
        <v>0</v>
      </c>
      <c r="L898" s="137">
        <v>0</v>
      </c>
      <c r="M898" s="137">
        <v>0</v>
      </c>
      <c r="N898" s="139">
        <v>0</v>
      </c>
      <c r="O898" s="139">
        <v>0</v>
      </c>
      <c r="P898" s="139">
        <v>0</v>
      </c>
      <c r="Q898" s="160">
        <v>0</v>
      </c>
      <c r="R898" s="160">
        <v>0</v>
      </c>
      <c r="S898" s="125"/>
      <c r="T898" s="43"/>
    </row>
    <row r="899" spans="1:20" ht="48.75" customHeight="1" x14ac:dyDescent="0.2">
      <c r="A899" s="11" t="str">
        <f t="shared" si="20"/>
        <v/>
      </c>
      <c r="B899" s="11" t="s">
        <v>177</v>
      </c>
      <c r="C899" s="122"/>
      <c r="D899" s="135" t="s">
        <v>56</v>
      </c>
      <c r="E899" s="136">
        <v>0</v>
      </c>
      <c r="F899" s="136">
        <v>0</v>
      </c>
      <c r="G899" s="136">
        <v>0</v>
      </c>
      <c r="H899" s="136">
        <v>0</v>
      </c>
      <c r="I899" s="136">
        <v>0</v>
      </c>
      <c r="J899" s="137">
        <v>0</v>
      </c>
      <c r="K899" s="146">
        <v>0</v>
      </c>
      <c r="L899" s="137">
        <v>0</v>
      </c>
      <c r="M899" s="137">
        <v>0</v>
      </c>
      <c r="N899" s="139">
        <v>0</v>
      </c>
      <c r="O899" s="139">
        <v>0</v>
      </c>
      <c r="P899" s="139">
        <v>0</v>
      </c>
      <c r="Q899" s="160">
        <v>0</v>
      </c>
      <c r="R899" s="160">
        <v>0</v>
      </c>
      <c r="S899" s="125"/>
      <c r="T899" s="43"/>
    </row>
    <row r="900" spans="1:20" ht="48.75" customHeight="1" x14ac:dyDescent="0.2">
      <c r="A900" s="11" t="str">
        <f t="shared" si="20"/>
        <v/>
      </c>
      <c r="B900" s="11" t="s">
        <v>177</v>
      </c>
      <c r="C900" s="122"/>
      <c r="D900" s="135" t="s">
        <v>103</v>
      </c>
      <c r="E900" s="136">
        <v>0</v>
      </c>
      <c r="F900" s="136">
        <v>0</v>
      </c>
      <c r="G900" s="136">
        <v>0</v>
      </c>
      <c r="H900" s="136">
        <v>19.613310000000002</v>
      </c>
      <c r="I900" s="136">
        <v>0</v>
      </c>
      <c r="J900" s="137">
        <v>0</v>
      </c>
      <c r="K900" s="146">
        <v>0</v>
      </c>
      <c r="L900" s="137">
        <v>0</v>
      </c>
      <c r="M900" s="137">
        <v>0</v>
      </c>
      <c r="N900" s="139">
        <v>0</v>
      </c>
      <c r="O900" s="139">
        <v>0</v>
      </c>
      <c r="P900" s="139">
        <v>0</v>
      </c>
      <c r="Q900" s="160">
        <v>0</v>
      </c>
      <c r="R900" s="160">
        <v>0</v>
      </c>
      <c r="S900" s="125"/>
      <c r="T900" s="43"/>
    </row>
    <row r="901" spans="1:20" ht="48.75" customHeight="1" x14ac:dyDescent="0.2">
      <c r="A901" s="11" t="str">
        <f t="shared" si="20"/>
        <v/>
      </c>
      <c r="B901" s="11" t="s">
        <v>177</v>
      </c>
      <c r="C901" s="122"/>
      <c r="D901" s="135" t="s">
        <v>55</v>
      </c>
      <c r="E901" s="136">
        <v>0</v>
      </c>
      <c r="F901" s="136">
        <v>0</v>
      </c>
      <c r="G901" s="136">
        <v>0</v>
      </c>
      <c r="H901" s="136">
        <v>0</v>
      </c>
      <c r="I901" s="136">
        <v>0</v>
      </c>
      <c r="J901" s="137">
        <v>0</v>
      </c>
      <c r="K901" s="146">
        <v>0</v>
      </c>
      <c r="L901" s="137">
        <v>0</v>
      </c>
      <c r="M901" s="137">
        <v>0</v>
      </c>
      <c r="N901" s="139">
        <v>0</v>
      </c>
      <c r="O901" s="139">
        <v>0</v>
      </c>
      <c r="P901" s="139">
        <v>0</v>
      </c>
      <c r="Q901" s="160">
        <v>0</v>
      </c>
      <c r="R901" s="160">
        <v>0</v>
      </c>
      <c r="S901" s="125"/>
      <c r="T901" s="43"/>
    </row>
    <row r="902" spans="1:20" ht="48.75" customHeight="1" x14ac:dyDescent="0.2">
      <c r="A902" s="11" t="str">
        <f t="shared" si="20"/>
        <v/>
      </c>
      <c r="B902" s="11" t="s">
        <v>177</v>
      </c>
      <c r="C902" s="122"/>
      <c r="D902" s="135" t="s">
        <v>54</v>
      </c>
      <c r="E902" s="136">
        <v>0</v>
      </c>
      <c r="F902" s="136">
        <v>0</v>
      </c>
      <c r="G902" s="136">
        <v>0</v>
      </c>
      <c r="H902" s="136">
        <v>0</v>
      </c>
      <c r="I902" s="136">
        <v>0</v>
      </c>
      <c r="J902" s="137">
        <v>0</v>
      </c>
      <c r="K902" s="146">
        <v>0</v>
      </c>
      <c r="L902" s="137">
        <v>0</v>
      </c>
      <c r="M902" s="137">
        <v>0</v>
      </c>
      <c r="N902" s="139">
        <v>0</v>
      </c>
      <c r="O902" s="139">
        <v>0</v>
      </c>
      <c r="P902" s="139">
        <v>0</v>
      </c>
      <c r="Q902" s="160">
        <v>0</v>
      </c>
      <c r="R902" s="160">
        <v>0</v>
      </c>
      <c r="S902" s="125"/>
      <c r="T902" s="43"/>
    </row>
    <row r="903" spans="1:20" ht="48.75" customHeight="1" x14ac:dyDescent="0.2">
      <c r="A903" s="11" t="str">
        <f t="shared" si="20"/>
        <v/>
      </c>
      <c r="B903" s="11" t="s">
        <v>177</v>
      </c>
      <c r="C903" s="122"/>
      <c r="D903" s="135" t="s">
        <v>53</v>
      </c>
      <c r="E903" s="136">
        <v>0</v>
      </c>
      <c r="F903" s="136">
        <v>0</v>
      </c>
      <c r="G903" s="136">
        <v>0</v>
      </c>
      <c r="H903" s="136">
        <v>0</v>
      </c>
      <c r="I903" s="136">
        <v>0</v>
      </c>
      <c r="J903" s="137">
        <v>0</v>
      </c>
      <c r="K903" s="146">
        <v>0</v>
      </c>
      <c r="L903" s="137">
        <v>0</v>
      </c>
      <c r="M903" s="137">
        <v>0</v>
      </c>
      <c r="N903" s="139">
        <v>0</v>
      </c>
      <c r="O903" s="139">
        <v>0</v>
      </c>
      <c r="P903" s="139">
        <v>0</v>
      </c>
      <c r="Q903" s="160">
        <v>0</v>
      </c>
      <c r="R903" s="160">
        <v>0</v>
      </c>
      <c r="S903" s="125"/>
      <c r="T903" s="43"/>
    </row>
    <row r="904" spans="1:20" ht="48.75" customHeight="1" x14ac:dyDescent="0.2">
      <c r="A904" s="11" t="str">
        <f t="shared" ref="A904:A967" si="22">IF(OR(LEFT(C904,1)="Y", LEFT(C904,1)="A"),CONCATENATE(B904,"-",C904),"")</f>
        <v/>
      </c>
      <c r="B904" s="11" t="s">
        <v>177</v>
      </c>
      <c r="C904" s="122"/>
      <c r="D904" s="135" t="s">
        <v>52</v>
      </c>
      <c r="E904" s="136">
        <v>0</v>
      </c>
      <c r="F904" s="136">
        <v>0</v>
      </c>
      <c r="G904" s="136">
        <v>0</v>
      </c>
      <c r="H904" s="136">
        <v>0</v>
      </c>
      <c r="I904" s="136">
        <v>0</v>
      </c>
      <c r="J904" s="137">
        <v>0</v>
      </c>
      <c r="K904" s="146">
        <v>0</v>
      </c>
      <c r="L904" s="137">
        <v>0</v>
      </c>
      <c r="M904" s="137">
        <v>0</v>
      </c>
      <c r="N904" s="139">
        <v>0</v>
      </c>
      <c r="O904" s="139">
        <v>0</v>
      </c>
      <c r="P904" s="139">
        <v>0</v>
      </c>
      <c r="Q904" s="160">
        <v>0</v>
      </c>
      <c r="R904" s="160">
        <v>0</v>
      </c>
      <c r="S904" s="125"/>
      <c r="T904" s="43"/>
    </row>
    <row r="905" spans="1:20" ht="48.75" customHeight="1" x14ac:dyDescent="0.2">
      <c r="A905" s="11" t="str">
        <f t="shared" si="22"/>
        <v/>
      </c>
      <c r="B905" s="11" t="s">
        <v>177</v>
      </c>
      <c r="C905" s="122"/>
      <c r="D905" s="135" t="s">
        <v>51</v>
      </c>
      <c r="E905" s="136">
        <v>0</v>
      </c>
      <c r="F905" s="136">
        <v>0</v>
      </c>
      <c r="G905" s="136">
        <v>0</v>
      </c>
      <c r="H905" s="136">
        <v>0</v>
      </c>
      <c r="I905" s="136">
        <v>0</v>
      </c>
      <c r="J905" s="137">
        <v>0</v>
      </c>
      <c r="K905" s="146">
        <v>0</v>
      </c>
      <c r="L905" s="137">
        <v>0</v>
      </c>
      <c r="M905" s="137">
        <v>0</v>
      </c>
      <c r="N905" s="139">
        <v>0</v>
      </c>
      <c r="O905" s="139">
        <v>7</v>
      </c>
      <c r="P905" s="139">
        <v>0</v>
      </c>
      <c r="Q905" s="160">
        <v>0</v>
      </c>
      <c r="R905" s="160">
        <v>0</v>
      </c>
      <c r="S905" s="125"/>
      <c r="T905" s="43"/>
    </row>
    <row r="906" spans="1:20" ht="48.75" customHeight="1" x14ac:dyDescent="0.2">
      <c r="A906" s="11" t="str">
        <f t="shared" si="22"/>
        <v/>
      </c>
      <c r="B906" s="11" t="s">
        <v>177</v>
      </c>
      <c r="C906" s="122"/>
      <c r="D906" s="135" t="s">
        <v>50</v>
      </c>
      <c r="E906" s="136">
        <v>0</v>
      </c>
      <c r="F906" s="136">
        <v>0</v>
      </c>
      <c r="G906" s="136">
        <v>0</v>
      </c>
      <c r="H906" s="136">
        <v>0</v>
      </c>
      <c r="I906" s="136">
        <v>0</v>
      </c>
      <c r="J906" s="137">
        <v>0</v>
      </c>
      <c r="K906" s="146">
        <v>0</v>
      </c>
      <c r="L906" s="137">
        <v>0</v>
      </c>
      <c r="M906" s="137">
        <v>0</v>
      </c>
      <c r="N906" s="139">
        <v>0</v>
      </c>
      <c r="O906" s="139">
        <v>0</v>
      </c>
      <c r="P906" s="139">
        <v>0</v>
      </c>
      <c r="Q906" s="160">
        <v>0</v>
      </c>
      <c r="R906" s="160">
        <v>0</v>
      </c>
      <c r="S906" s="125"/>
      <c r="T906" s="43"/>
    </row>
    <row r="907" spans="1:20" ht="48.75" customHeight="1" x14ac:dyDescent="0.2">
      <c r="A907" s="11" t="str">
        <f t="shared" si="22"/>
        <v/>
      </c>
      <c r="B907" s="11" t="s">
        <v>177</v>
      </c>
      <c r="C907" s="122"/>
      <c r="D907" s="135" t="s">
        <v>49</v>
      </c>
      <c r="E907" s="136">
        <v>0</v>
      </c>
      <c r="F907" s="136">
        <v>0</v>
      </c>
      <c r="G907" s="136">
        <v>0</v>
      </c>
      <c r="H907" s="136">
        <v>0</v>
      </c>
      <c r="I907" s="136">
        <v>0</v>
      </c>
      <c r="J907" s="137">
        <v>0</v>
      </c>
      <c r="K907" s="146">
        <v>0</v>
      </c>
      <c r="L907" s="137">
        <v>0</v>
      </c>
      <c r="M907" s="137">
        <v>0</v>
      </c>
      <c r="N907" s="139">
        <v>0</v>
      </c>
      <c r="O907" s="139">
        <v>0</v>
      </c>
      <c r="P907" s="139">
        <v>0</v>
      </c>
      <c r="Q907" s="160">
        <v>0</v>
      </c>
      <c r="R907" s="160">
        <v>0</v>
      </c>
      <c r="S907" s="125"/>
      <c r="T907" s="43"/>
    </row>
    <row r="908" spans="1:20" ht="48.75" customHeight="1" x14ac:dyDescent="0.2">
      <c r="A908" s="11" t="str">
        <f t="shared" si="22"/>
        <v/>
      </c>
      <c r="B908" s="11" t="s">
        <v>177</v>
      </c>
      <c r="C908" s="122"/>
      <c r="D908" s="140" t="s">
        <v>1</v>
      </c>
      <c r="E908" s="136">
        <v>0</v>
      </c>
      <c r="F908" s="136">
        <v>0</v>
      </c>
      <c r="G908" s="136">
        <v>0</v>
      </c>
      <c r="H908" s="136">
        <v>0</v>
      </c>
      <c r="I908" s="136">
        <v>0</v>
      </c>
      <c r="J908" s="137">
        <v>0</v>
      </c>
      <c r="K908" s="146">
        <v>0</v>
      </c>
      <c r="L908" s="137">
        <v>0</v>
      </c>
      <c r="M908" s="137">
        <v>0</v>
      </c>
      <c r="N908" s="139">
        <v>0</v>
      </c>
      <c r="O908" s="139">
        <v>0</v>
      </c>
      <c r="P908" s="139">
        <v>0</v>
      </c>
      <c r="Q908" s="160">
        <v>0</v>
      </c>
      <c r="R908" s="160">
        <v>0</v>
      </c>
      <c r="S908" s="125"/>
      <c r="T908" s="43"/>
    </row>
    <row r="909" spans="1:20" ht="48.75" customHeight="1" x14ac:dyDescent="0.2">
      <c r="A909" s="11" t="str">
        <f t="shared" si="22"/>
        <v/>
      </c>
      <c r="B909" s="11" t="s">
        <v>177</v>
      </c>
      <c r="C909" s="122"/>
      <c r="D909" s="135" t="s">
        <v>48</v>
      </c>
      <c r="E909" s="136">
        <v>0</v>
      </c>
      <c r="F909" s="136">
        <v>0</v>
      </c>
      <c r="G909" s="136">
        <v>0</v>
      </c>
      <c r="H909" s="136">
        <v>0</v>
      </c>
      <c r="I909" s="136">
        <v>0</v>
      </c>
      <c r="J909" s="137">
        <v>0</v>
      </c>
      <c r="K909" s="146">
        <v>0</v>
      </c>
      <c r="L909" s="137">
        <v>0</v>
      </c>
      <c r="M909" s="137">
        <v>0</v>
      </c>
      <c r="N909" s="139">
        <v>0</v>
      </c>
      <c r="O909" s="139">
        <v>0</v>
      </c>
      <c r="P909" s="139">
        <v>0</v>
      </c>
      <c r="Q909" s="160">
        <v>0</v>
      </c>
      <c r="R909" s="160">
        <v>0</v>
      </c>
      <c r="S909" s="125"/>
      <c r="T909" s="43"/>
    </row>
    <row r="910" spans="1:20" ht="48.75" customHeight="1" x14ac:dyDescent="0.2">
      <c r="A910" s="11" t="str">
        <f t="shared" si="22"/>
        <v/>
      </c>
      <c r="B910" s="11" t="s">
        <v>177</v>
      </c>
      <c r="C910" s="122"/>
      <c r="D910" s="135" t="s">
        <v>47</v>
      </c>
      <c r="E910" s="136">
        <v>0</v>
      </c>
      <c r="F910" s="136">
        <v>0</v>
      </c>
      <c r="G910" s="136">
        <v>0</v>
      </c>
      <c r="H910" s="136">
        <v>0</v>
      </c>
      <c r="I910" s="136">
        <v>0</v>
      </c>
      <c r="J910" s="137">
        <v>0</v>
      </c>
      <c r="K910" s="146">
        <v>0</v>
      </c>
      <c r="L910" s="137">
        <v>0</v>
      </c>
      <c r="M910" s="137">
        <v>0</v>
      </c>
      <c r="N910" s="139">
        <v>0</v>
      </c>
      <c r="O910" s="139">
        <v>0</v>
      </c>
      <c r="P910" s="139">
        <v>0</v>
      </c>
      <c r="Q910" s="160">
        <v>0</v>
      </c>
      <c r="R910" s="160">
        <v>0</v>
      </c>
      <c r="S910" s="125"/>
      <c r="T910" s="43"/>
    </row>
    <row r="911" spans="1:20" ht="48.75" customHeight="1" x14ac:dyDescent="0.2">
      <c r="A911" s="11" t="str">
        <f t="shared" si="22"/>
        <v/>
      </c>
      <c r="B911" s="11" t="s">
        <v>177</v>
      </c>
      <c r="C911" s="122"/>
      <c r="D911" s="135" t="s">
        <v>46</v>
      </c>
      <c r="E911" s="136">
        <v>0</v>
      </c>
      <c r="F911" s="136">
        <v>0</v>
      </c>
      <c r="G911" s="136">
        <v>0</v>
      </c>
      <c r="H911" s="136">
        <v>0</v>
      </c>
      <c r="I911" s="136">
        <v>0</v>
      </c>
      <c r="J911" s="137">
        <v>0</v>
      </c>
      <c r="K911" s="146">
        <v>0</v>
      </c>
      <c r="L911" s="137">
        <v>0</v>
      </c>
      <c r="M911" s="137">
        <v>0</v>
      </c>
      <c r="N911" s="139">
        <v>0</v>
      </c>
      <c r="O911" s="139">
        <v>0</v>
      </c>
      <c r="P911" s="139">
        <v>0</v>
      </c>
      <c r="Q911" s="160">
        <v>0</v>
      </c>
      <c r="R911" s="160">
        <v>0</v>
      </c>
      <c r="S911" s="125"/>
      <c r="T911" s="43"/>
    </row>
    <row r="912" spans="1:20" ht="48.75" customHeight="1" x14ac:dyDescent="0.2">
      <c r="A912" s="11" t="str">
        <f t="shared" si="22"/>
        <v/>
      </c>
      <c r="B912" s="11" t="s">
        <v>177</v>
      </c>
      <c r="C912" s="122"/>
      <c r="D912" s="135" t="s">
        <v>45</v>
      </c>
      <c r="E912" s="136">
        <v>0</v>
      </c>
      <c r="F912" s="136">
        <v>0</v>
      </c>
      <c r="G912" s="136">
        <v>0</v>
      </c>
      <c r="H912" s="136">
        <v>0</v>
      </c>
      <c r="I912" s="136">
        <v>0</v>
      </c>
      <c r="J912" s="137">
        <v>0</v>
      </c>
      <c r="K912" s="146">
        <v>0</v>
      </c>
      <c r="L912" s="137">
        <v>0</v>
      </c>
      <c r="M912" s="137">
        <v>0</v>
      </c>
      <c r="N912" s="139">
        <v>0</v>
      </c>
      <c r="O912" s="139">
        <v>0</v>
      </c>
      <c r="P912" s="139">
        <v>0</v>
      </c>
      <c r="Q912" s="160">
        <v>0</v>
      </c>
      <c r="R912" s="160">
        <v>0</v>
      </c>
      <c r="S912" s="125"/>
      <c r="T912" s="43"/>
    </row>
    <row r="913" spans="1:20" ht="48.75" customHeight="1" x14ac:dyDescent="0.2">
      <c r="A913" s="11" t="str">
        <f t="shared" si="22"/>
        <v/>
      </c>
      <c r="B913" s="11" t="s">
        <v>177</v>
      </c>
      <c r="C913" s="122"/>
      <c r="D913" s="135" t="s">
        <v>44</v>
      </c>
      <c r="E913" s="136">
        <v>0</v>
      </c>
      <c r="F913" s="136">
        <v>0</v>
      </c>
      <c r="G913" s="136">
        <v>0</v>
      </c>
      <c r="H913" s="136">
        <v>0</v>
      </c>
      <c r="I913" s="136">
        <v>0</v>
      </c>
      <c r="J913" s="137">
        <v>0</v>
      </c>
      <c r="K913" s="146">
        <v>0</v>
      </c>
      <c r="L913" s="137">
        <v>0</v>
      </c>
      <c r="M913" s="137">
        <v>0</v>
      </c>
      <c r="N913" s="139">
        <v>0</v>
      </c>
      <c r="O913" s="139">
        <v>0</v>
      </c>
      <c r="P913" s="139">
        <v>0</v>
      </c>
      <c r="Q913" s="160">
        <v>0</v>
      </c>
      <c r="R913" s="160">
        <v>0</v>
      </c>
      <c r="S913" s="125"/>
      <c r="T913" s="43"/>
    </row>
    <row r="914" spans="1:20" ht="48.75" customHeight="1" x14ac:dyDescent="0.2">
      <c r="A914" s="11" t="str">
        <f t="shared" si="22"/>
        <v/>
      </c>
      <c r="B914" s="11" t="s">
        <v>177</v>
      </c>
      <c r="C914" s="122"/>
      <c r="D914" s="135" t="s">
        <v>43</v>
      </c>
      <c r="E914" s="136">
        <v>0</v>
      </c>
      <c r="F914" s="136">
        <v>0</v>
      </c>
      <c r="G914" s="136">
        <v>0</v>
      </c>
      <c r="H914" s="136">
        <v>0</v>
      </c>
      <c r="I914" s="136">
        <v>0</v>
      </c>
      <c r="J914" s="137">
        <v>0</v>
      </c>
      <c r="K914" s="146">
        <v>0</v>
      </c>
      <c r="L914" s="137">
        <v>0</v>
      </c>
      <c r="M914" s="137">
        <v>0</v>
      </c>
      <c r="N914" s="139">
        <v>0</v>
      </c>
      <c r="O914" s="139">
        <v>0</v>
      </c>
      <c r="P914" s="139">
        <v>0</v>
      </c>
      <c r="Q914" s="160">
        <v>0</v>
      </c>
      <c r="R914" s="160">
        <v>0</v>
      </c>
      <c r="S914" s="125"/>
      <c r="T914" s="43"/>
    </row>
    <row r="915" spans="1:20" ht="48.75" customHeight="1" x14ac:dyDescent="0.2">
      <c r="A915" s="11" t="str">
        <f t="shared" si="22"/>
        <v/>
      </c>
      <c r="B915" s="11" t="s">
        <v>177</v>
      </c>
      <c r="C915" s="122"/>
      <c r="D915" s="135" t="s">
        <v>42</v>
      </c>
      <c r="E915" s="136">
        <v>0</v>
      </c>
      <c r="F915" s="136">
        <v>0</v>
      </c>
      <c r="G915" s="136">
        <v>0</v>
      </c>
      <c r="H915" s="136">
        <v>0</v>
      </c>
      <c r="I915" s="136">
        <v>0</v>
      </c>
      <c r="J915" s="137">
        <v>0</v>
      </c>
      <c r="K915" s="146">
        <v>0</v>
      </c>
      <c r="L915" s="137">
        <v>0</v>
      </c>
      <c r="M915" s="137">
        <v>0.1565</v>
      </c>
      <c r="N915" s="139">
        <v>0</v>
      </c>
      <c r="O915" s="139">
        <v>0</v>
      </c>
      <c r="P915" s="139">
        <v>0</v>
      </c>
      <c r="Q915" s="160">
        <v>0</v>
      </c>
      <c r="R915" s="160">
        <v>0</v>
      </c>
      <c r="S915" s="125"/>
      <c r="T915" s="43"/>
    </row>
    <row r="916" spans="1:20" ht="48.75" customHeight="1" x14ac:dyDescent="0.2">
      <c r="A916" s="11" t="str">
        <f t="shared" si="22"/>
        <v/>
      </c>
      <c r="B916" s="11" t="s">
        <v>177</v>
      </c>
      <c r="C916" s="122"/>
      <c r="D916" s="135" t="s">
        <v>41</v>
      </c>
      <c r="E916" s="136">
        <v>0</v>
      </c>
      <c r="F916" s="136">
        <v>0</v>
      </c>
      <c r="G916" s="136">
        <v>0</v>
      </c>
      <c r="H916" s="136">
        <v>0</v>
      </c>
      <c r="I916" s="136">
        <v>0</v>
      </c>
      <c r="J916" s="137">
        <v>0</v>
      </c>
      <c r="K916" s="146">
        <v>0</v>
      </c>
      <c r="L916" s="137">
        <v>0</v>
      </c>
      <c r="M916" s="137">
        <v>0</v>
      </c>
      <c r="N916" s="139">
        <v>0</v>
      </c>
      <c r="O916" s="139">
        <v>0</v>
      </c>
      <c r="P916" s="139">
        <v>0</v>
      </c>
      <c r="Q916" s="160">
        <v>0</v>
      </c>
      <c r="R916" s="160">
        <v>0</v>
      </c>
      <c r="S916" s="125"/>
      <c r="T916" s="43"/>
    </row>
    <row r="917" spans="1:20" ht="48.75" customHeight="1" x14ac:dyDescent="0.2">
      <c r="A917" s="11" t="str">
        <f t="shared" si="22"/>
        <v/>
      </c>
      <c r="B917" s="11" t="s">
        <v>177</v>
      </c>
      <c r="C917" s="122"/>
      <c r="D917" s="135" t="s">
        <v>104</v>
      </c>
      <c r="E917" s="136">
        <v>0</v>
      </c>
      <c r="F917" s="136">
        <v>0</v>
      </c>
      <c r="G917" s="136">
        <v>0</v>
      </c>
      <c r="H917" s="136">
        <v>0</v>
      </c>
      <c r="I917" s="136">
        <v>0.1</v>
      </c>
      <c r="J917" s="137">
        <v>0.01</v>
      </c>
      <c r="K917" s="146">
        <v>0</v>
      </c>
      <c r="L917" s="137">
        <v>0</v>
      </c>
      <c r="M917" s="137">
        <v>0</v>
      </c>
      <c r="N917" s="149">
        <v>0</v>
      </c>
      <c r="O917" s="149">
        <v>0</v>
      </c>
      <c r="P917" s="149">
        <v>0</v>
      </c>
      <c r="Q917" s="160">
        <v>0</v>
      </c>
      <c r="R917" s="160">
        <v>0</v>
      </c>
      <c r="S917" s="128"/>
      <c r="T917" s="46"/>
    </row>
    <row r="918" spans="1:20" ht="48.75" customHeight="1" x14ac:dyDescent="0.2">
      <c r="A918" s="11" t="str">
        <f t="shared" si="22"/>
        <v/>
      </c>
      <c r="B918" s="11" t="s">
        <v>177</v>
      </c>
      <c r="C918" s="122"/>
      <c r="D918" s="135" t="s">
        <v>40</v>
      </c>
      <c r="E918" s="136">
        <v>0</v>
      </c>
      <c r="F918" s="136">
        <v>0</v>
      </c>
      <c r="G918" s="136">
        <v>0</v>
      </c>
      <c r="H918" s="136">
        <v>0</v>
      </c>
      <c r="I918" s="136">
        <v>0</v>
      </c>
      <c r="J918" s="137">
        <v>0</v>
      </c>
      <c r="K918" s="146">
        <v>0</v>
      </c>
      <c r="L918" s="137">
        <v>0</v>
      </c>
      <c r="M918" s="137">
        <v>0</v>
      </c>
      <c r="N918" s="139">
        <v>0</v>
      </c>
      <c r="O918" s="139">
        <v>0</v>
      </c>
      <c r="P918" s="139">
        <v>0</v>
      </c>
      <c r="Q918" s="160">
        <v>0</v>
      </c>
      <c r="R918" s="160">
        <v>0</v>
      </c>
      <c r="S918" s="125"/>
      <c r="T918" s="43"/>
    </row>
    <row r="919" spans="1:20" ht="48.75" customHeight="1" x14ac:dyDescent="0.2">
      <c r="A919" s="11" t="str">
        <f t="shared" si="22"/>
        <v/>
      </c>
      <c r="B919" s="11" t="s">
        <v>177</v>
      </c>
      <c r="C919" s="122"/>
      <c r="D919" s="135" t="s">
        <v>39</v>
      </c>
      <c r="E919" s="136">
        <v>0</v>
      </c>
      <c r="F919" s="136">
        <v>0</v>
      </c>
      <c r="G919" s="136">
        <v>0</v>
      </c>
      <c r="H919" s="136">
        <v>0</v>
      </c>
      <c r="I919" s="136">
        <v>0</v>
      </c>
      <c r="J919" s="137">
        <v>0</v>
      </c>
      <c r="K919" s="146">
        <v>0</v>
      </c>
      <c r="L919" s="137">
        <v>0</v>
      </c>
      <c r="M919" s="137">
        <v>0</v>
      </c>
      <c r="N919" s="139">
        <v>0</v>
      </c>
      <c r="O919" s="139">
        <v>0</v>
      </c>
      <c r="P919" s="139">
        <v>0</v>
      </c>
      <c r="Q919" s="160">
        <v>0</v>
      </c>
      <c r="R919" s="160">
        <v>0</v>
      </c>
      <c r="S919" s="125"/>
      <c r="T919" s="43"/>
    </row>
    <row r="920" spans="1:20" ht="48.75" customHeight="1" x14ac:dyDescent="0.2">
      <c r="A920" s="11" t="str">
        <f t="shared" si="22"/>
        <v/>
      </c>
      <c r="B920" s="11" t="s">
        <v>177</v>
      </c>
      <c r="C920" s="122"/>
      <c r="D920" s="135" t="s">
        <v>38</v>
      </c>
      <c r="E920" s="136">
        <v>0</v>
      </c>
      <c r="F920" s="136">
        <v>0</v>
      </c>
      <c r="G920" s="136">
        <v>0</v>
      </c>
      <c r="H920" s="136">
        <v>0</v>
      </c>
      <c r="I920" s="136">
        <v>0</v>
      </c>
      <c r="J920" s="137">
        <v>0</v>
      </c>
      <c r="K920" s="146">
        <v>0</v>
      </c>
      <c r="L920" s="137">
        <v>0</v>
      </c>
      <c r="M920" s="137">
        <v>0</v>
      </c>
      <c r="N920" s="149">
        <v>0.1</v>
      </c>
      <c r="O920" s="149">
        <v>0</v>
      </c>
      <c r="P920" s="149">
        <v>0</v>
      </c>
      <c r="Q920" s="160">
        <v>0</v>
      </c>
      <c r="R920" s="160">
        <v>0</v>
      </c>
      <c r="S920" s="128"/>
      <c r="T920" s="46"/>
    </row>
    <row r="921" spans="1:20" ht="48.75" customHeight="1" x14ac:dyDescent="0.2">
      <c r="A921" s="11" t="str">
        <f t="shared" si="22"/>
        <v/>
      </c>
      <c r="B921" s="11" t="s">
        <v>177</v>
      </c>
      <c r="C921" s="122"/>
      <c r="D921" s="135" t="s">
        <v>37</v>
      </c>
      <c r="E921" s="136">
        <v>0</v>
      </c>
      <c r="F921" s="136">
        <v>0</v>
      </c>
      <c r="G921" s="136">
        <v>0</v>
      </c>
      <c r="H921" s="136">
        <v>0</v>
      </c>
      <c r="I921" s="136">
        <v>0</v>
      </c>
      <c r="J921" s="137">
        <v>0</v>
      </c>
      <c r="K921" s="146">
        <v>0</v>
      </c>
      <c r="L921" s="137">
        <v>0</v>
      </c>
      <c r="M921" s="137">
        <v>0</v>
      </c>
      <c r="N921" s="139">
        <v>0</v>
      </c>
      <c r="O921" s="139">
        <v>0</v>
      </c>
      <c r="P921" s="139">
        <v>0</v>
      </c>
      <c r="Q921" s="160">
        <v>0</v>
      </c>
      <c r="R921" s="160">
        <v>0</v>
      </c>
      <c r="S921" s="125"/>
      <c r="T921" s="43"/>
    </row>
    <row r="922" spans="1:20" ht="48.75" customHeight="1" x14ac:dyDescent="0.2">
      <c r="A922" s="11" t="str">
        <f t="shared" si="22"/>
        <v/>
      </c>
      <c r="B922" s="11" t="s">
        <v>177</v>
      </c>
      <c r="C922" s="122"/>
      <c r="D922" s="135" t="s">
        <v>36</v>
      </c>
      <c r="E922" s="136">
        <v>0</v>
      </c>
      <c r="F922" s="136">
        <v>0</v>
      </c>
      <c r="G922" s="136">
        <v>0</v>
      </c>
      <c r="H922" s="136">
        <v>0</v>
      </c>
      <c r="I922" s="136">
        <v>0</v>
      </c>
      <c r="J922" s="137">
        <v>0</v>
      </c>
      <c r="K922" s="146">
        <v>0</v>
      </c>
      <c r="L922" s="137">
        <v>0</v>
      </c>
      <c r="M922" s="137">
        <v>0</v>
      </c>
      <c r="N922" s="139">
        <v>0</v>
      </c>
      <c r="O922" s="139">
        <v>0</v>
      </c>
      <c r="P922" s="139">
        <v>0</v>
      </c>
      <c r="Q922" s="160">
        <v>0</v>
      </c>
      <c r="R922" s="160">
        <v>0</v>
      </c>
      <c r="S922" s="125"/>
      <c r="T922" s="43"/>
    </row>
    <row r="923" spans="1:20" ht="48.75" customHeight="1" x14ac:dyDescent="0.2">
      <c r="A923" s="11" t="str">
        <f t="shared" si="22"/>
        <v/>
      </c>
      <c r="B923" s="11" t="s">
        <v>177</v>
      </c>
      <c r="C923" s="122"/>
      <c r="D923" s="135" t="s">
        <v>35</v>
      </c>
      <c r="E923" s="136">
        <v>0</v>
      </c>
      <c r="F923" s="136">
        <v>0</v>
      </c>
      <c r="G923" s="136">
        <v>0</v>
      </c>
      <c r="H923" s="136">
        <v>0</v>
      </c>
      <c r="I923" s="136">
        <v>0</v>
      </c>
      <c r="J923" s="137">
        <v>0</v>
      </c>
      <c r="K923" s="146">
        <v>0</v>
      </c>
      <c r="L923" s="137">
        <v>0</v>
      </c>
      <c r="M923" s="137">
        <v>0</v>
      </c>
      <c r="N923" s="139">
        <v>0</v>
      </c>
      <c r="O923" s="139">
        <v>0</v>
      </c>
      <c r="P923" s="139">
        <v>0</v>
      </c>
      <c r="Q923" s="160">
        <v>0</v>
      </c>
      <c r="R923" s="160">
        <v>0</v>
      </c>
      <c r="S923" s="125"/>
      <c r="T923" s="43"/>
    </row>
    <row r="924" spans="1:20" ht="48.75" customHeight="1" x14ac:dyDescent="0.2">
      <c r="A924" s="11" t="str">
        <f t="shared" si="22"/>
        <v/>
      </c>
      <c r="B924" s="11" t="s">
        <v>177</v>
      </c>
      <c r="C924" s="122"/>
      <c r="D924" s="135" t="s">
        <v>34</v>
      </c>
      <c r="E924" s="136">
        <v>0</v>
      </c>
      <c r="F924" s="136">
        <v>0</v>
      </c>
      <c r="G924" s="136">
        <v>0</v>
      </c>
      <c r="H924" s="136">
        <v>0</v>
      </c>
      <c r="I924" s="136">
        <v>0</v>
      </c>
      <c r="J924" s="137">
        <v>0</v>
      </c>
      <c r="K924" s="146">
        <v>0</v>
      </c>
      <c r="L924" s="137">
        <v>0</v>
      </c>
      <c r="M924" s="137">
        <v>0</v>
      </c>
      <c r="N924" s="139">
        <v>0</v>
      </c>
      <c r="O924" s="139">
        <v>0</v>
      </c>
      <c r="P924" s="139">
        <v>0</v>
      </c>
      <c r="Q924" s="160">
        <v>0</v>
      </c>
      <c r="R924" s="160">
        <v>0</v>
      </c>
      <c r="S924" s="125"/>
      <c r="T924" s="43"/>
    </row>
    <row r="925" spans="1:20" ht="48.75" customHeight="1" x14ac:dyDescent="0.2">
      <c r="A925" s="11" t="str">
        <f t="shared" si="22"/>
        <v/>
      </c>
      <c r="B925" s="11" t="s">
        <v>177</v>
      </c>
      <c r="C925" s="122"/>
      <c r="D925" s="135" t="s">
        <v>33</v>
      </c>
      <c r="E925" s="136">
        <v>4.6180000000000003</v>
      </c>
      <c r="F925" s="136">
        <v>33.699300000000001</v>
      </c>
      <c r="G925" s="136">
        <v>27.25299</v>
      </c>
      <c r="H925" s="136">
        <v>1211.70198</v>
      </c>
      <c r="I925" s="136">
        <v>1653.9678999999999</v>
      </c>
      <c r="J925" s="137">
        <v>2137.8063399999996</v>
      </c>
      <c r="K925" s="146">
        <v>1444.7637500000001</v>
      </c>
      <c r="L925" s="137">
        <v>2758.6704799999998</v>
      </c>
      <c r="M925" s="137">
        <v>2840.7774000000004</v>
      </c>
      <c r="N925" s="149">
        <v>104.9</v>
      </c>
      <c r="O925" s="149">
        <v>1018.5</v>
      </c>
      <c r="P925" s="149">
        <v>101.3</v>
      </c>
      <c r="Q925" s="160">
        <v>121.3</v>
      </c>
      <c r="R925" s="160">
        <v>15.9</v>
      </c>
      <c r="S925" s="128"/>
      <c r="T925" s="46"/>
    </row>
    <row r="926" spans="1:20" ht="48.75" customHeight="1" x14ac:dyDescent="0.2">
      <c r="A926" s="11" t="str">
        <f t="shared" si="22"/>
        <v/>
      </c>
      <c r="B926" s="11" t="s">
        <v>177</v>
      </c>
      <c r="C926" s="122"/>
      <c r="D926" s="135" t="s">
        <v>32</v>
      </c>
      <c r="E926" s="136">
        <v>0</v>
      </c>
      <c r="F926" s="136">
        <v>0</v>
      </c>
      <c r="G926" s="136">
        <v>0</v>
      </c>
      <c r="H926" s="136">
        <v>0</v>
      </c>
      <c r="I926" s="136">
        <v>0</v>
      </c>
      <c r="J926" s="137">
        <v>0</v>
      </c>
      <c r="K926" s="146">
        <v>0</v>
      </c>
      <c r="L926" s="137">
        <v>1.6E-2</v>
      </c>
      <c r="M926" s="137">
        <v>0</v>
      </c>
      <c r="N926" s="139">
        <v>0</v>
      </c>
      <c r="O926" s="139">
        <v>0</v>
      </c>
      <c r="P926" s="139">
        <v>0</v>
      </c>
      <c r="Q926" s="160">
        <v>0</v>
      </c>
      <c r="R926" s="160">
        <v>0</v>
      </c>
      <c r="S926" s="125"/>
      <c r="T926" s="43"/>
    </row>
    <row r="927" spans="1:20" ht="48.75" customHeight="1" x14ac:dyDescent="0.2">
      <c r="A927" s="11" t="str">
        <f t="shared" si="22"/>
        <v/>
      </c>
      <c r="B927" s="11" t="s">
        <v>177</v>
      </c>
      <c r="C927" s="122"/>
      <c r="D927" s="135" t="s">
        <v>31</v>
      </c>
      <c r="E927" s="136">
        <v>0</v>
      </c>
      <c r="F927" s="136">
        <v>0</v>
      </c>
      <c r="G927" s="136">
        <v>0</v>
      </c>
      <c r="H927" s="136">
        <v>1.8680000000000001</v>
      </c>
      <c r="I927" s="136">
        <v>0</v>
      </c>
      <c r="J927" s="137">
        <v>0</v>
      </c>
      <c r="K927" s="146">
        <v>0</v>
      </c>
      <c r="L927" s="137">
        <v>0</v>
      </c>
      <c r="M927" s="137">
        <v>0</v>
      </c>
      <c r="N927" s="139">
        <v>0</v>
      </c>
      <c r="O927" s="139">
        <v>0</v>
      </c>
      <c r="P927" s="139">
        <v>0</v>
      </c>
      <c r="Q927" s="160">
        <v>0</v>
      </c>
      <c r="R927" s="160">
        <v>0</v>
      </c>
      <c r="S927" s="125"/>
      <c r="T927" s="43"/>
    </row>
    <row r="928" spans="1:20" ht="48.75" customHeight="1" x14ac:dyDescent="0.2">
      <c r="A928" s="11" t="str">
        <f t="shared" si="22"/>
        <v/>
      </c>
      <c r="B928" s="11" t="s">
        <v>177</v>
      </c>
      <c r="C928" s="122"/>
      <c r="D928" s="135" t="s">
        <v>30</v>
      </c>
      <c r="E928" s="136">
        <v>0</v>
      </c>
      <c r="F928" s="136">
        <v>0</v>
      </c>
      <c r="G928" s="136">
        <v>0</v>
      </c>
      <c r="H928" s="136">
        <v>0</v>
      </c>
      <c r="I928" s="136">
        <v>0</v>
      </c>
      <c r="J928" s="137">
        <v>0</v>
      </c>
      <c r="K928" s="146">
        <v>0</v>
      </c>
      <c r="L928" s="137">
        <v>0</v>
      </c>
      <c r="M928" s="137">
        <v>0</v>
      </c>
      <c r="N928" s="139">
        <v>0</v>
      </c>
      <c r="O928" s="139">
        <v>0</v>
      </c>
      <c r="P928" s="139">
        <v>0</v>
      </c>
      <c r="Q928" s="160">
        <v>0</v>
      </c>
      <c r="R928" s="160">
        <v>0</v>
      </c>
      <c r="S928" s="125"/>
      <c r="T928" s="43"/>
    </row>
    <row r="929" spans="1:20" ht="48.75" customHeight="1" x14ac:dyDescent="0.2">
      <c r="A929" s="11" t="str">
        <f t="shared" si="22"/>
        <v/>
      </c>
      <c r="B929" s="11" t="s">
        <v>177</v>
      </c>
      <c r="C929" s="122"/>
      <c r="D929" s="135" t="s">
        <v>29</v>
      </c>
      <c r="E929" s="136">
        <v>0</v>
      </c>
      <c r="F929" s="136">
        <v>0</v>
      </c>
      <c r="G929" s="136">
        <v>0</v>
      </c>
      <c r="H929" s="136">
        <v>0</v>
      </c>
      <c r="I929" s="136">
        <v>0</v>
      </c>
      <c r="J929" s="137">
        <v>0</v>
      </c>
      <c r="K929" s="146">
        <v>0</v>
      </c>
      <c r="L929" s="137">
        <v>0</v>
      </c>
      <c r="M929" s="137">
        <v>0</v>
      </c>
      <c r="N929" s="139">
        <v>0</v>
      </c>
      <c r="O929" s="139">
        <v>0</v>
      </c>
      <c r="P929" s="139">
        <v>0</v>
      </c>
      <c r="Q929" s="160">
        <v>0</v>
      </c>
      <c r="R929" s="160">
        <v>0</v>
      </c>
      <c r="S929" s="125"/>
      <c r="T929" s="43"/>
    </row>
    <row r="930" spans="1:20" ht="48.75" customHeight="1" x14ac:dyDescent="0.2">
      <c r="A930" s="11" t="str">
        <f t="shared" si="22"/>
        <v/>
      </c>
      <c r="B930" s="11" t="s">
        <v>177</v>
      </c>
      <c r="C930" s="122"/>
      <c r="D930" s="135" t="s">
        <v>28</v>
      </c>
      <c r="E930" s="136">
        <v>0</v>
      </c>
      <c r="F930" s="136">
        <v>0</v>
      </c>
      <c r="G930" s="136">
        <v>0</v>
      </c>
      <c r="H930" s="136">
        <v>0</v>
      </c>
      <c r="I930" s="136">
        <v>0</v>
      </c>
      <c r="J930" s="137">
        <v>0</v>
      </c>
      <c r="K930" s="146">
        <v>0</v>
      </c>
      <c r="L930" s="137">
        <v>0</v>
      </c>
      <c r="M930" s="137">
        <v>0</v>
      </c>
      <c r="N930" s="139">
        <v>0</v>
      </c>
      <c r="O930" s="139">
        <v>0</v>
      </c>
      <c r="P930" s="139">
        <v>0</v>
      </c>
      <c r="Q930" s="160">
        <v>0</v>
      </c>
      <c r="R930" s="160">
        <v>0</v>
      </c>
      <c r="S930" s="125"/>
      <c r="T930" s="43"/>
    </row>
    <row r="931" spans="1:20" ht="48.75" customHeight="1" x14ac:dyDescent="0.2">
      <c r="A931" s="11" t="str">
        <f t="shared" si="22"/>
        <v/>
      </c>
      <c r="B931" s="11" t="s">
        <v>177</v>
      </c>
      <c r="C931" s="122"/>
      <c r="D931" s="135" t="s">
        <v>27</v>
      </c>
      <c r="E931" s="136">
        <v>0</v>
      </c>
      <c r="F931" s="136">
        <v>0</v>
      </c>
      <c r="G931" s="136">
        <v>0</v>
      </c>
      <c r="H931" s="136">
        <v>0</v>
      </c>
      <c r="I931" s="136">
        <v>0</v>
      </c>
      <c r="J931" s="137">
        <v>0</v>
      </c>
      <c r="K931" s="146">
        <v>0</v>
      </c>
      <c r="L931" s="137">
        <v>0</v>
      </c>
      <c r="M931" s="137">
        <v>0</v>
      </c>
      <c r="N931" s="139">
        <v>0</v>
      </c>
      <c r="O931" s="139">
        <v>0</v>
      </c>
      <c r="P931" s="139">
        <v>0</v>
      </c>
      <c r="Q931" s="160">
        <v>0</v>
      </c>
      <c r="R931" s="160">
        <v>0</v>
      </c>
      <c r="S931" s="125"/>
      <c r="T931" s="43"/>
    </row>
    <row r="932" spans="1:20" ht="48.75" customHeight="1" x14ac:dyDescent="0.2">
      <c r="A932" s="11" t="str">
        <f t="shared" si="22"/>
        <v/>
      </c>
      <c r="B932" s="11" t="s">
        <v>177</v>
      </c>
      <c r="C932" s="122"/>
      <c r="D932" s="135" t="s">
        <v>26</v>
      </c>
      <c r="E932" s="136">
        <v>0</v>
      </c>
      <c r="F932" s="136">
        <v>0</v>
      </c>
      <c r="G932" s="136">
        <v>0</v>
      </c>
      <c r="H932" s="136">
        <v>0</v>
      </c>
      <c r="I932" s="136">
        <v>0</v>
      </c>
      <c r="J932" s="137">
        <v>0</v>
      </c>
      <c r="K932" s="146">
        <v>0</v>
      </c>
      <c r="L932" s="137">
        <v>0</v>
      </c>
      <c r="M932" s="137">
        <v>0</v>
      </c>
      <c r="N932" s="139">
        <v>0</v>
      </c>
      <c r="O932" s="139">
        <v>0</v>
      </c>
      <c r="P932" s="139">
        <v>0</v>
      </c>
      <c r="Q932" s="160">
        <v>0</v>
      </c>
      <c r="R932" s="160">
        <v>0</v>
      </c>
      <c r="S932" s="125"/>
      <c r="T932" s="43"/>
    </row>
    <row r="933" spans="1:20" ht="48.75" customHeight="1" x14ac:dyDescent="0.2">
      <c r="A933" s="11" t="str">
        <f t="shared" si="22"/>
        <v/>
      </c>
      <c r="B933" s="11" t="s">
        <v>177</v>
      </c>
      <c r="C933" s="122"/>
      <c r="D933" s="135" t="s">
        <v>25</v>
      </c>
      <c r="E933" s="136">
        <v>0</v>
      </c>
      <c r="F933" s="136">
        <v>0</v>
      </c>
      <c r="G933" s="136">
        <v>0</v>
      </c>
      <c r="H933" s="136">
        <v>0</v>
      </c>
      <c r="I933" s="136">
        <v>0</v>
      </c>
      <c r="J933" s="137">
        <v>0</v>
      </c>
      <c r="K933" s="146">
        <v>0</v>
      </c>
      <c r="L933" s="137">
        <v>0</v>
      </c>
      <c r="M933" s="137">
        <v>0</v>
      </c>
      <c r="N933" s="139">
        <v>0</v>
      </c>
      <c r="O933" s="139">
        <v>0</v>
      </c>
      <c r="P933" s="139">
        <v>0</v>
      </c>
      <c r="Q933" s="160">
        <v>0</v>
      </c>
      <c r="R933" s="160">
        <v>0</v>
      </c>
      <c r="S933" s="125"/>
      <c r="T933" s="43"/>
    </row>
    <row r="934" spans="1:20" ht="48.75" customHeight="1" x14ac:dyDescent="0.2">
      <c r="A934" s="11" t="str">
        <f t="shared" si="22"/>
        <v/>
      </c>
      <c r="B934" s="11" t="s">
        <v>177</v>
      </c>
      <c r="C934" s="122"/>
      <c r="D934" s="135" t="s">
        <v>24</v>
      </c>
      <c r="E934" s="136">
        <v>0</v>
      </c>
      <c r="F934" s="136">
        <v>0</v>
      </c>
      <c r="G934" s="136">
        <v>0</v>
      </c>
      <c r="H934" s="136">
        <v>0</v>
      </c>
      <c r="I934" s="136">
        <v>0</v>
      </c>
      <c r="J934" s="137">
        <v>0</v>
      </c>
      <c r="K934" s="146">
        <v>0</v>
      </c>
      <c r="L934" s="137">
        <v>0</v>
      </c>
      <c r="M934" s="137">
        <v>0</v>
      </c>
      <c r="N934" s="139">
        <v>0</v>
      </c>
      <c r="O934" s="139">
        <v>0</v>
      </c>
      <c r="P934" s="139">
        <v>0</v>
      </c>
      <c r="Q934" s="160">
        <v>0</v>
      </c>
      <c r="R934" s="160">
        <v>0</v>
      </c>
      <c r="S934" s="125"/>
      <c r="T934" s="43"/>
    </row>
    <row r="935" spans="1:20" ht="48.75" customHeight="1" x14ac:dyDescent="0.2">
      <c r="A935" s="11" t="str">
        <f t="shared" si="22"/>
        <v/>
      </c>
      <c r="B935" s="11" t="s">
        <v>177</v>
      </c>
      <c r="C935" s="122"/>
      <c r="D935" s="135" t="s">
        <v>23</v>
      </c>
      <c r="E935" s="136">
        <v>0</v>
      </c>
      <c r="F935" s="136">
        <v>0</v>
      </c>
      <c r="G935" s="136">
        <v>0</v>
      </c>
      <c r="H935" s="136">
        <v>0</v>
      </c>
      <c r="I935" s="136">
        <v>0</v>
      </c>
      <c r="J935" s="137">
        <v>0</v>
      </c>
      <c r="K935" s="146">
        <v>0</v>
      </c>
      <c r="L935" s="137">
        <v>0</v>
      </c>
      <c r="M935" s="137">
        <v>0</v>
      </c>
      <c r="N935" s="139">
        <v>0</v>
      </c>
      <c r="O935" s="139">
        <v>0</v>
      </c>
      <c r="P935" s="139">
        <v>0</v>
      </c>
      <c r="Q935" s="160">
        <v>0</v>
      </c>
      <c r="R935" s="160">
        <v>0</v>
      </c>
      <c r="S935" s="125"/>
      <c r="T935" s="43"/>
    </row>
    <row r="936" spans="1:20" ht="48.75" customHeight="1" x14ac:dyDescent="0.2">
      <c r="A936" s="11" t="str">
        <f t="shared" si="22"/>
        <v/>
      </c>
      <c r="B936" s="11" t="s">
        <v>177</v>
      </c>
      <c r="C936" s="122"/>
      <c r="D936" s="135" t="s">
        <v>22</v>
      </c>
      <c r="E936" s="136">
        <v>0</v>
      </c>
      <c r="F936" s="136">
        <v>0</v>
      </c>
      <c r="G936" s="136">
        <v>0</v>
      </c>
      <c r="H936" s="136">
        <v>0</v>
      </c>
      <c r="I936" s="136">
        <v>0</v>
      </c>
      <c r="J936" s="137">
        <v>0</v>
      </c>
      <c r="K936" s="146">
        <v>0</v>
      </c>
      <c r="L936" s="137">
        <v>8.5599999999999996E-2</v>
      </c>
      <c r="M936" s="137">
        <v>0</v>
      </c>
      <c r="N936" s="139">
        <v>0</v>
      </c>
      <c r="O936" s="139">
        <v>0</v>
      </c>
      <c r="P936" s="139">
        <v>0</v>
      </c>
      <c r="Q936" s="160">
        <v>0</v>
      </c>
      <c r="R936" s="160">
        <v>0</v>
      </c>
      <c r="S936" s="125"/>
      <c r="T936" s="43"/>
    </row>
    <row r="937" spans="1:20" ht="48.75" customHeight="1" x14ac:dyDescent="0.2">
      <c r="A937" s="11" t="str">
        <f t="shared" si="22"/>
        <v/>
      </c>
      <c r="B937" s="11" t="s">
        <v>177</v>
      </c>
      <c r="C937" s="122"/>
      <c r="D937" s="135" t="s">
        <v>21</v>
      </c>
      <c r="E937" s="136">
        <v>0</v>
      </c>
      <c r="F937" s="136">
        <v>0</v>
      </c>
      <c r="G937" s="136">
        <v>0</v>
      </c>
      <c r="H937" s="136">
        <v>0</v>
      </c>
      <c r="I937" s="136">
        <v>0</v>
      </c>
      <c r="J937" s="137">
        <v>0</v>
      </c>
      <c r="K937" s="146">
        <v>0</v>
      </c>
      <c r="L937" s="137">
        <v>0</v>
      </c>
      <c r="M937" s="137">
        <v>0</v>
      </c>
      <c r="N937" s="139">
        <v>0</v>
      </c>
      <c r="O937" s="139">
        <v>0</v>
      </c>
      <c r="P937" s="139">
        <v>0</v>
      </c>
      <c r="Q937" s="160">
        <v>0</v>
      </c>
      <c r="R937" s="160">
        <v>0</v>
      </c>
      <c r="S937" s="125"/>
      <c r="T937" s="43"/>
    </row>
    <row r="938" spans="1:20" ht="48.75" customHeight="1" x14ac:dyDescent="0.2">
      <c r="A938" s="11" t="str">
        <f t="shared" si="22"/>
        <v/>
      </c>
      <c r="B938" s="11" t="s">
        <v>177</v>
      </c>
      <c r="C938" s="122"/>
      <c r="D938" s="135" t="s">
        <v>20</v>
      </c>
      <c r="E938" s="136">
        <v>0</v>
      </c>
      <c r="F938" s="136">
        <v>0</v>
      </c>
      <c r="G938" s="136">
        <v>0</v>
      </c>
      <c r="H938" s="136">
        <v>0</v>
      </c>
      <c r="I938" s="136">
        <v>0</v>
      </c>
      <c r="J938" s="137">
        <v>0</v>
      </c>
      <c r="K938" s="146">
        <v>0</v>
      </c>
      <c r="L938" s="137">
        <v>0</v>
      </c>
      <c r="M938" s="137">
        <v>0</v>
      </c>
      <c r="N938" s="139">
        <v>0</v>
      </c>
      <c r="O938" s="139">
        <v>0</v>
      </c>
      <c r="P938" s="139">
        <v>0</v>
      </c>
      <c r="Q938" s="160">
        <v>0</v>
      </c>
      <c r="R938" s="160">
        <v>0</v>
      </c>
      <c r="S938" s="125"/>
      <c r="T938" s="43"/>
    </row>
    <row r="939" spans="1:20" ht="48.75" customHeight="1" x14ac:dyDescent="0.2">
      <c r="A939" s="11" t="str">
        <f t="shared" si="22"/>
        <v/>
      </c>
      <c r="B939" s="11" t="s">
        <v>177</v>
      </c>
      <c r="C939" s="122"/>
      <c r="D939" s="135" t="s">
        <v>19</v>
      </c>
      <c r="E939" s="136">
        <v>0</v>
      </c>
      <c r="F939" s="136">
        <v>0</v>
      </c>
      <c r="G939" s="136">
        <v>0</v>
      </c>
      <c r="H939" s="136">
        <v>0</v>
      </c>
      <c r="I939" s="136">
        <v>25.310869999999998</v>
      </c>
      <c r="J939" s="137">
        <v>0</v>
      </c>
      <c r="K939" s="146">
        <v>0</v>
      </c>
      <c r="L939" s="137">
        <v>0</v>
      </c>
      <c r="M939" s="137">
        <v>0</v>
      </c>
      <c r="N939" s="139">
        <v>0</v>
      </c>
      <c r="O939" s="139">
        <v>0</v>
      </c>
      <c r="P939" s="139">
        <v>0</v>
      </c>
      <c r="Q939" s="160">
        <v>0</v>
      </c>
      <c r="R939" s="160">
        <v>0</v>
      </c>
      <c r="S939" s="125"/>
      <c r="T939" s="43"/>
    </row>
    <row r="940" spans="1:20" ht="48.75" customHeight="1" x14ac:dyDescent="0.2">
      <c r="A940" s="11" t="str">
        <f t="shared" si="22"/>
        <v/>
      </c>
      <c r="B940" s="11" t="s">
        <v>177</v>
      </c>
      <c r="C940" s="122"/>
      <c r="D940" s="135" t="s">
        <v>105</v>
      </c>
      <c r="E940" s="136">
        <v>0</v>
      </c>
      <c r="F940" s="136">
        <v>0</v>
      </c>
      <c r="G940" s="136">
        <v>0</v>
      </c>
      <c r="H940" s="136">
        <v>0</v>
      </c>
      <c r="I940" s="136">
        <v>0</v>
      </c>
      <c r="J940" s="137">
        <v>0</v>
      </c>
      <c r="K940" s="146">
        <v>0</v>
      </c>
      <c r="L940" s="137">
        <v>0</v>
      </c>
      <c r="M940" s="137">
        <v>0</v>
      </c>
      <c r="N940" s="139">
        <v>0</v>
      </c>
      <c r="O940" s="139">
        <v>0</v>
      </c>
      <c r="P940" s="139">
        <v>0</v>
      </c>
      <c r="Q940" s="160">
        <v>0</v>
      </c>
      <c r="R940" s="160">
        <v>0</v>
      </c>
      <c r="S940" s="125"/>
      <c r="T940" s="43"/>
    </row>
    <row r="941" spans="1:20" ht="48.75" customHeight="1" x14ac:dyDescent="0.2">
      <c r="A941" s="11" t="str">
        <f t="shared" si="22"/>
        <v/>
      </c>
      <c r="B941" s="11" t="s">
        <v>177</v>
      </c>
      <c r="C941" s="122"/>
      <c r="D941" s="135" t="s">
        <v>18</v>
      </c>
      <c r="E941" s="136">
        <v>0</v>
      </c>
      <c r="F941" s="136">
        <v>0</v>
      </c>
      <c r="G941" s="136">
        <v>0</v>
      </c>
      <c r="H941" s="136">
        <v>0</v>
      </c>
      <c r="I941" s="136">
        <v>0</v>
      </c>
      <c r="J941" s="137">
        <v>0</v>
      </c>
      <c r="K941" s="146">
        <v>0</v>
      </c>
      <c r="L941" s="137">
        <v>0</v>
      </c>
      <c r="M941" s="137">
        <v>0</v>
      </c>
      <c r="N941" s="139">
        <v>0</v>
      </c>
      <c r="O941" s="139">
        <v>0</v>
      </c>
      <c r="P941" s="139">
        <v>0</v>
      </c>
      <c r="Q941" s="160">
        <v>0</v>
      </c>
      <c r="R941" s="160">
        <v>0</v>
      </c>
      <c r="S941" s="125"/>
      <c r="T941" s="43"/>
    </row>
    <row r="942" spans="1:20" ht="48.75" customHeight="1" x14ac:dyDescent="0.2">
      <c r="A942" s="11" t="str">
        <f t="shared" si="22"/>
        <v/>
      </c>
      <c r="B942" s="11" t="s">
        <v>177</v>
      </c>
      <c r="C942" s="122"/>
      <c r="D942" s="135" t="s">
        <v>17</v>
      </c>
      <c r="E942" s="136">
        <v>0</v>
      </c>
      <c r="F942" s="136">
        <v>0</v>
      </c>
      <c r="G942" s="136">
        <v>0</v>
      </c>
      <c r="H942" s="136">
        <v>0</v>
      </c>
      <c r="I942" s="136">
        <v>0</v>
      </c>
      <c r="J942" s="137">
        <v>0</v>
      </c>
      <c r="K942" s="146">
        <v>0</v>
      </c>
      <c r="L942" s="137">
        <v>0</v>
      </c>
      <c r="M942" s="137">
        <v>0</v>
      </c>
      <c r="N942" s="139">
        <v>0</v>
      </c>
      <c r="O942" s="139">
        <v>0</v>
      </c>
      <c r="P942" s="139">
        <v>0</v>
      </c>
      <c r="Q942" s="160">
        <v>0</v>
      </c>
      <c r="R942" s="160">
        <v>0</v>
      </c>
      <c r="S942" s="125"/>
      <c r="T942" s="43"/>
    </row>
    <row r="943" spans="1:20" ht="48.75" customHeight="1" x14ac:dyDescent="0.2">
      <c r="A943" s="11" t="str">
        <f t="shared" si="22"/>
        <v/>
      </c>
      <c r="B943" s="11" t="s">
        <v>177</v>
      </c>
      <c r="C943" s="122"/>
      <c r="D943" s="135" t="s">
        <v>16</v>
      </c>
      <c r="E943" s="136">
        <v>0</v>
      </c>
      <c r="F943" s="136">
        <v>0</v>
      </c>
      <c r="G943" s="136">
        <v>0</v>
      </c>
      <c r="H943" s="136">
        <v>0</v>
      </c>
      <c r="I943" s="136">
        <v>0</v>
      </c>
      <c r="J943" s="137">
        <v>0</v>
      </c>
      <c r="K943" s="146">
        <v>0</v>
      </c>
      <c r="L943" s="137">
        <v>0</v>
      </c>
      <c r="M943" s="137">
        <v>0</v>
      </c>
      <c r="N943" s="139">
        <v>0</v>
      </c>
      <c r="O943" s="139">
        <v>0</v>
      </c>
      <c r="P943" s="139">
        <v>0</v>
      </c>
      <c r="Q943" s="160">
        <v>0</v>
      </c>
      <c r="R943" s="160">
        <v>0</v>
      </c>
      <c r="S943" s="125"/>
      <c r="T943" s="43"/>
    </row>
    <row r="944" spans="1:20" ht="48.75" customHeight="1" x14ac:dyDescent="0.2">
      <c r="A944" s="11" t="str">
        <f t="shared" si="22"/>
        <v/>
      </c>
      <c r="B944" s="11" t="s">
        <v>177</v>
      </c>
      <c r="C944" s="122"/>
      <c r="D944" s="135" t="s">
        <v>15</v>
      </c>
      <c r="E944" s="136">
        <v>0</v>
      </c>
      <c r="F944" s="136">
        <v>0</v>
      </c>
      <c r="G944" s="136">
        <v>0</v>
      </c>
      <c r="H944" s="136">
        <v>0</v>
      </c>
      <c r="I944" s="136">
        <v>0</v>
      </c>
      <c r="J944" s="137">
        <v>0</v>
      </c>
      <c r="K944" s="146">
        <v>0</v>
      </c>
      <c r="L944" s="137">
        <v>0</v>
      </c>
      <c r="M944" s="137">
        <v>0</v>
      </c>
      <c r="N944" s="139">
        <v>0</v>
      </c>
      <c r="O944" s="139">
        <v>0</v>
      </c>
      <c r="P944" s="139">
        <v>0</v>
      </c>
      <c r="Q944" s="160">
        <v>0</v>
      </c>
      <c r="R944" s="160">
        <v>0</v>
      </c>
      <c r="S944" s="125"/>
      <c r="T944" s="43"/>
    </row>
    <row r="945" spans="1:21" ht="48.75" customHeight="1" x14ac:dyDescent="0.2">
      <c r="A945" s="11" t="str">
        <f t="shared" si="22"/>
        <v/>
      </c>
      <c r="B945" s="11" t="s">
        <v>177</v>
      </c>
      <c r="C945" s="122"/>
      <c r="D945" s="135" t="s">
        <v>106</v>
      </c>
      <c r="E945" s="136">
        <v>0</v>
      </c>
      <c r="F945" s="136">
        <v>0</v>
      </c>
      <c r="G945" s="136">
        <v>0</v>
      </c>
      <c r="H945" s="136">
        <v>0</v>
      </c>
      <c r="I945" s="136">
        <v>0.13</v>
      </c>
      <c r="J945" s="137">
        <v>0.28000000000000003</v>
      </c>
      <c r="K945" s="146">
        <v>0</v>
      </c>
      <c r="L945" s="137">
        <v>0</v>
      </c>
      <c r="M945" s="137">
        <v>1E-3</v>
      </c>
      <c r="N945" s="139">
        <v>0</v>
      </c>
      <c r="O945" s="139">
        <v>0</v>
      </c>
      <c r="P945" s="139">
        <v>0</v>
      </c>
      <c r="Q945" s="160">
        <v>0</v>
      </c>
      <c r="R945" s="160">
        <v>0</v>
      </c>
      <c r="S945" s="125"/>
      <c r="T945" s="43"/>
    </row>
    <row r="946" spans="1:21" ht="48.75" customHeight="1" x14ac:dyDescent="0.2">
      <c r="A946" s="11" t="str">
        <f t="shared" si="22"/>
        <v/>
      </c>
      <c r="B946" s="11" t="s">
        <v>177</v>
      </c>
      <c r="C946" s="122"/>
      <c r="D946" s="135" t="s">
        <v>14</v>
      </c>
      <c r="E946" s="136">
        <v>0</v>
      </c>
      <c r="F946" s="136">
        <v>0</v>
      </c>
      <c r="G946" s="136">
        <v>0</v>
      </c>
      <c r="H946" s="136">
        <v>0</v>
      </c>
      <c r="I946" s="136">
        <v>0</v>
      </c>
      <c r="J946" s="137">
        <v>0</v>
      </c>
      <c r="K946" s="146">
        <v>0</v>
      </c>
      <c r="L946" s="137">
        <v>0</v>
      </c>
      <c r="M946" s="137">
        <v>0</v>
      </c>
      <c r="N946" s="139">
        <v>0</v>
      </c>
      <c r="O946" s="139">
        <v>0</v>
      </c>
      <c r="P946" s="139">
        <v>0</v>
      </c>
      <c r="Q946" s="160">
        <v>0</v>
      </c>
      <c r="R946" s="160">
        <v>0</v>
      </c>
      <c r="S946" s="125"/>
      <c r="T946" s="43"/>
    </row>
    <row r="947" spans="1:21" ht="48.75" customHeight="1" x14ac:dyDescent="0.2">
      <c r="A947" s="11" t="str">
        <f t="shared" si="22"/>
        <v/>
      </c>
      <c r="B947" s="11" t="s">
        <v>177</v>
      </c>
      <c r="C947" s="122"/>
      <c r="D947" s="135" t="s">
        <v>13</v>
      </c>
      <c r="E947" s="136">
        <v>0</v>
      </c>
      <c r="F947" s="136">
        <v>0</v>
      </c>
      <c r="G947" s="136">
        <v>0</v>
      </c>
      <c r="H947" s="136">
        <v>0</v>
      </c>
      <c r="I947" s="136">
        <v>0</v>
      </c>
      <c r="J947" s="137">
        <v>0</v>
      </c>
      <c r="K947" s="146">
        <v>0</v>
      </c>
      <c r="L947" s="137">
        <v>0</v>
      </c>
      <c r="M947" s="137">
        <v>0</v>
      </c>
      <c r="N947" s="139">
        <v>0</v>
      </c>
      <c r="O947" s="139">
        <v>0</v>
      </c>
      <c r="P947" s="139">
        <v>0</v>
      </c>
      <c r="Q947" s="160">
        <v>0</v>
      </c>
      <c r="R947" s="160">
        <v>0</v>
      </c>
      <c r="S947" s="125"/>
      <c r="T947" s="43"/>
    </row>
    <row r="948" spans="1:21" ht="48.75" customHeight="1" x14ac:dyDescent="0.2">
      <c r="A948" s="11" t="str">
        <f t="shared" si="22"/>
        <v/>
      </c>
      <c r="B948" s="11" t="s">
        <v>177</v>
      </c>
      <c r="C948" s="122"/>
      <c r="D948" s="135" t="s">
        <v>12</v>
      </c>
      <c r="E948" s="136">
        <v>0.51</v>
      </c>
      <c r="F948" s="136">
        <v>2.3149999999999999</v>
      </c>
      <c r="G948" s="136">
        <v>35.747999999999998</v>
      </c>
      <c r="H948" s="136">
        <v>0</v>
      </c>
      <c r="I948" s="136">
        <v>5.2088000000000001</v>
      </c>
      <c r="J948" s="137">
        <v>1.073</v>
      </c>
      <c r="K948" s="146">
        <v>2.1829999999999998</v>
      </c>
      <c r="L948" s="137">
        <v>111.25575000000001</v>
      </c>
      <c r="M948" s="137">
        <v>0.217</v>
      </c>
      <c r="N948" s="149">
        <v>4.5999999999999996</v>
      </c>
      <c r="O948" s="149">
        <v>5.7</v>
      </c>
      <c r="P948" s="149">
        <v>0.6</v>
      </c>
      <c r="Q948" s="160">
        <v>0.1</v>
      </c>
      <c r="R948" s="160">
        <v>3.5</v>
      </c>
      <c r="S948" s="128"/>
      <c r="T948" s="46"/>
    </row>
    <row r="949" spans="1:21" ht="48.75" customHeight="1" x14ac:dyDescent="0.2">
      <c r="A949" s="11" t="str">
        <f t="shared" si="22"/>
        <v/>
      </c>
      <c r="B949" s="11" t="s">
        <v>177</v>
      </c>
      <c r="C949" s="122"/>
      <c r="D949" s="135" t="s">
        <v>11</v>
      </c>
      <c r="E949" s="136">
        <v>0</v>
      </c>
      <c r="F949" s="136">
        <v>0</v>
      </c>
      <c r="G949" s="136">
        <v>0</v>
      </c>
      <c r="H949" s="136">
        <v>0</v>
      </c>
      <c r="I949" s="136">
        <v>0</v>
      </c>
      <c r="J949" s="137">
        <v>0</v>
      </c>
      <c r="K949" s="146">
        <v>0</v>
      </c>
      <c r="L949" s="137">
        <v>0</v>
      </c>
      <c r="M949" s="137">
        <v>0</v>
      </c>
      <c r="N949" s="139">
        <v>0</v>
      </c>
      <c r="O949" s="139">
        <v>0</v>
      </c>
      <c r="P949" s="139">
        <v>0</v>
      </c>
      <c r="Q949" s="160">
        <v>0</v>
      </c>
      <c r="R949" s="160">
        <v>0</v>
      </c>
      <c r="S949" s="125"/>
      <c r="T949" s="43"/>
    </row>
    <row r="950" spans="1:21" ht="48.75" customHeight="1" x14ac:dyDescent="0.2">
      <c r="A950" s="11" t="str">
        <f t="shared" si="22"/>
        <v/>
      </c>
      <c r="B950" s="11" t="s">
        <v>177</v>
      </c>
      <c r="C950" s="122"/>
      <c r="D950" s="135" t="s">
        <v>10</v>
      </c>
      <c r="E950" s="136">
        <v>0</v>
      </c>
      <c r="F950" s="136">
        <v>0</v>
      </c>
      <c r="G950" s="136">
        <v>0</v>
      </c>
      <c r="H950" s="136">
        <v>0</v>
      </c>
      <c r="I950" s="136">
        <v>1E-3</v>
      </c>
      <c r="J950" s="137">
        <v>0</v>
      </c>
      <c r="K950" s="146">
        <v>0</v>
      </c>
      <c r="L950" s="137">
        <v>0</v>
      </c>
      <c r="M950" s="137">
        <v>0</v>
      </c>
      <c r="N950" s="139">
        <v>0</v>
      </c>
      <c r="O950" s="139">
        <v>0</v>
      </c>
      <c r="P950" s="139">
        <v>0</v>
      </c>
      <c r="Q950" s="160">
        <v>0</v>
      </c>
      <c r="R950" s="160">
        <v>0</v>
      </c>
      <c r="S950" s="125"/>
      <c r="T950" s="43"/>
    </row>
    <row r="951" spans="1:21" ht="48.75" customHeight="1" x14ac:dyDescent="0.2">
      <c r="A951" s="11" t="str">
        <f t="shared" si="22"/>
        <v/>
      </c>
      <c r="B951" s="11" t="s">
        <v>177</v>
      </c>
      <c r="C951" s="122"/>
      <c r="D951" s="135" t="s">
        <v>9</v>
      </c>
      <c r="E951" s="136">
        <v>0</v>
      </c>
      <c r="F951" s="136">
        <v>0</v>
      </c>
      <c r="G951" s="136">
        <v>0</v>
      </c>
      <c r="H951" s="136">
        <v>0</v>
      </c>
      <c r="I951" s="136">
        <v>0</v>
      </c>
      <c r="J951" s="137">
        <v>0</v>
      </c>
      <c r="K951" s="146">
        <v>0</v>
      </c>
      <c r="L951" s="137">
        <v>0</v>
      </c>
      <c r="M951" s="137">
        <v>0</v>
      </c>
      <c r="N951" s="139">
        <v>0</v>
      </c>
      <c r="O951" s="139">
        <v>0</v>
      </c>
      <c r="P951" s="139">
        <v>0</v>
      </c>
      <c r="Q951" s="160">
        <v>0</v>
      </c>
      <c r="R951" s="160">
        <v>0</v>
      </c>
      <c r="S951" s="125"/>
      <c r="T951" s="43"/>
    </row>
    <row r="952" spans="1:21" ht="48.75" customHeight="1" x14ac:dyDescent="0.2">
      <c r="A952" s="11" t="str">
        <f t="shared" si="22"/>
        <v/>
      </c>
      <c r="B952" s="11" t="s">
        <v>177</v>
      </c>
      <c r="C952" s="122"/>
      <c r="D952" s="135" t="s">
        <v>8</v>
      </c>
      <c r="E952" s="136">
        <v>0</v>
      </c>
      <c r="F952" s="136">
        <v>0</v>
      </c>
      <c r="G952" s="136">
        <v>0</v>
      </c>
      <c r="H952" s="136">
        <v>0</v>
      </c>
      <c r="I952" s="136">
        <v>0</v>
      </c>
      <c r="J952" s="137">
        <v>0</v>
      </c>
      <c r="K952" s="146">
        <v>0</v>
      </c>
      <c r="L952" s="137">
        <v>0</v>
      </c>
      <c r="M952" s="137">
        <v>0</v>
      </c>
      <c r="N952" s="139">
        <v>0</v>
      </c>
      <c r="O952" s="139">
        <v>0</v>
      </c>
      <c r="P952" s="139">
        <v>0</v>
      </c>
      <c r="Q952" s="160">
        <v>0</v>
      </c>
      <c r="R952" s="160">
        <v>0</v>
      </c>
      <c r="S952" s="125"/>
      <c r="T952" s="43"/>
    </row>
    <row r="953" spans="1:21" ht="48.75" customHeight="1" x14ac:dyDescent="0.2">
      <c r="A953" s="11" t="str">
        <f t="shared" si="22"/>
        <v/>
      </c>
      <c r="B953" s="11" t="s">
        <v>177</v>
      </c>
      <c r="C953" s="122"/>
      <c r="D953" s="135" t="s">
        <v>7</v>
      </c>
      <c r="E953" s="136">
        <v>0</v>
      </c>
      <c r="F953" s="136">
        <v>0</v>
      </c>
      <c r="G953" s="136">
        <v>0</v>
      </c>
      <c r="H953" s="136">
        <v>0</v>
      </c>
      <c r="I953" s="136">
        <v>0</v>
      </c>
      <c r="J953" s="137">
        <v>0</v>
      </c>
      <c r="K953" s="146">
        <v>0</v>
      </c>
      <c r="L953" s="137">
        <v>0</v>
      </c>
      <c r="M953" s="137">
        <v>0</v>
      </c>
      <c r="N953" s="139">
        <v>0</v>
      </c>
      <c r="O953" s="139">
        <v>0</v>
      </c>
      <c r="P953" s="139">
        <v>0</v>
      </c>
      <c r="Q953" s="160">
        <v>0</v>
      </c>
      <c r="R953" s="160">
        <v>0</v>
      </c>
      <c r="S953" s="125"/>
      <c r="T953" s="43"/>
    </row>
    <row r="954" spans="1:21" ht="48.75" customHeight="1" x14ac:dyDescent="0.2">
      <c r="A954" s="11" t="str">
        <f t="shared" si="22"/>
        <v/>
      </c>
      <c r="B954" s="11" t="s">
        <v>177</v>
      </c>
      <c r="C954" s="122"/>
      <c r="D954" s="135" t="s">
        <v>6</v>
      </c>
      <c r="E954" s="136">
        <v>0</v>
      </c>
      <c r="F954" s="136">
        <v>0</v>
      </c>
      <c r="G954" s="136">
        <v>0</v>
      </c>
      <c r="H954" s="136">
        <v>0</v>
      </c>
      <c r="I954" s="136">
        <v>0</v>
      </c>
      <c r="J954" s="137">
        <v>0</v>
      </c>
      <c r="K954" s="146">
        <v>0</v>
      </c>
      <c r="L954" s="137">
        <v>0</v>
      </c>
      <c r="M954" s="137">
        <v>0</v>
      </c>
      <c r="N954" s="139">
        <v>0</v>
      </c>
      <c r="O954" s="139">
        <v>0</v>
      </c>
      <c r="P954" s="139">
        <v>0</v>
      </c>
      <c r="Q954" s="160">
        <v>0</v>
      </c>
      <c r="R954" s="160">
        <v>0</v>
      </c>
      <c r="S954" s="125"/>
      <c r="T954" s="43"/>
    </row>
    <row r="955" spans="1:21" ht="48.75" customHeight="1" x14ac:dyDescent="0.2">
      <c r="A955" s="11" t="str">
        <f t="shared" si="22"/>
        <v/>
      </c>
      <c r="B955" s="11" t="s">
        <v>177</v>
      </c>
      <c r="C955" s="122"/>
      <c r="D955" s="135" t="s">
        <v>5</v>
      </c>
      <c r="E955" s="136">
        <v>0</v>
      </c>
      <c r="F955" s="136">
        <v>0</v>
      </c>
      <c r="G955" s="136">
        <v>0</v>
      </c>
      <c r="H955" s="136">
        <v>0</v>
      </c>
      <c r="I955" s="136">
        <v>0</v>
      </c>
      <c r="J955" s="137">
        <v>0</v>
      </c>
      <c r="K955" s="146">
        <v>0.05</v>
      </c>
      <c r="L955" s="137">
        <v>0.71099999999999997</v>
      </c>
      <c r="M955" s="137">
        <v>0.55729999999999991</v>
      </c>
      <c r="N955" s="149">
        <v>0</v>
      </c>
      <c r="O955" s="149">
        <v>0</v>
      </c>
      <c r="P955" s="149">
        <v>0</v>
      </c>
      <c r="Q955" s="160">
        <v>0</v>
      </c>
      <c r="R955" s="160">
        <v>0.4</v>
      </c>
      <c r="S955" s="128"/>
      <c r="T955" s="46"/>
    </row>
    <row r="956" spans="1:21" ht="48.75" customHeight="1" x14ac:dyDescent="0.2">
      <c r="A956" s="11" t="str">
        <f t="shared" si="22"/>
        <v/>
      </c>
      <c r="B956" s="11" t="s">
        <v>177</v>
      </c>
      <c r="C956" s="122"/>
      <c r="D956" s="135" t="s">
        <v>4</v>
      </c>
      <c r="E956" s="136">
        <v>0</v>
      </c>
      <c r="F956" s="136">
        <v>0</v>
      </c>
      <c r="G956" s="136">
        <v>0</v>
      </c>
      <c r="H956" s="136">
        <v>0</v>
      </c>
      <c r="I956" s="136">
        <v>0</v>
      </c>
      <c r="J956" s="137">
        <v>0</v>
      </c>
      <c r="K956" s="146">
        <v>1E-3</v>
      </c>
      <c r="L956" s="137">
        <v>0</v>
      </c>
      <c r="M956" s="137">
        <v>0.25</v>
      </c>
      <c r="N956" s="139">
        <v>0</v>
      </c>
      <c r="O956" s="139">
        <v>0</v>
      </c>
      <c r="P956" s="139">
        <v>0</v>
      </c>
      <c r="Q956" s="160">
        <v>0</v>
      </c>
      <c r="R956" s="160">
        <v>0</v>
      </c>
      <c r="S956" s="125"/>
      <c r="T956" s="43"/>
    </row>
    <row r="957" spans="1:21" ht="48.75" customHeight="1" x14ac:dyDescent="0.2">
      <c r="A957" s="11" t="str">
        <f t="shared" si="22"/>
        <v/>
      </c>
      <c r="B957" s="11" t="s">
        <v>177</v>
      </c>
      <c r="C957" s="122"/>
      <c r="D957" s="135" t="s">
        <v>3</v>
      </c>
      <c r="E957" s="136">
        <v>0</v>
      </c>
      <c r="F957" s="136">
        <v>0</v>
      </c>
      <c r="G957" s="136">
        <v>0</v>
      </c>
      <c r="H957" s="136">
        <v>0</v>
      </c>
      <c r="I957" s="136">
        <v>0</v>
      </c>
      <c r="J957" s="137">
        <v>0</v>
      </c>
      <c r="K957" s="146">
        <v>0</v>
      </c>
      <c r="L957" s="137">
        <v>0</v>
      </c>
      <c r="M957" s="137">
        <v>0</v>
      </c>
      <c r="N957" s="139">
        <v>0</v>
      </c>
      <c r="O957" s="139">
        <v>0</v>
      </c>
      <c r="P957" s="139">
        <v>0</v>
      </c>
      <c r="Q957" s="160">
        <v>0</v>
      </c>
      <c r="R957" s="160">
        <v>0</v>
      </c>
      <c r="S957" s="125"/>
      <c r="T957" s="43"/>
    </row>
    <row r="958" spans="1:21" ht="48.75" customHeight="1" thickBot="1" x14ac:dyDescent="0.25">
      <c r="A958" s="11" t="str">
        <f t="shared" si="22"/>
        <v/>
      </c>
      <c r="B958" s="11" t="s">
        <v>177</v>
      </c>
      <c r="C958" s="122"/>
      <c r="D958" s="162" t="s">
        <v>2</v>
      </c>
      <c r="E958" s="163">
        <v>0</v>
      </c>
      <c r="F958" s="163">
        <v>0</v>
      </c>
      <c r="G958" s="163">
        <v>0</v>
      </c>
      <c r="H958" s="163">
        <v>0</v>
      </c>
      <c r="I958" s="163">
        <v>0</v>
      </c>
      <c r="J958" s="164">
        <v>0</v>
      </c>
      <c r="K958" s="168">
        <v>0</v>
      </c>
      <c r="L958" s="164">
        <v>0</v>
      </c>
      <c r="M958" s="164">
        <v>0</v>
      </c>
      <c r="N958" s="169">
        <v>0</v>
      </c>
      <c r="O958" s="169">
        <v>0</v>
      </c>
      <c r="P958" s="169">
        <v>0</v>
      </c>
      <c r="Q958" s="160">
        <v>0</v>
      </c>
      <c r="R958" s="160">
        <v>0</v>
      </c>
      <c r="S958" s="125"/>
      <c r="T958" s="43"/>
    </row>
    <row r="959" spans="1:21" ht="48.75" customHeight="1" thickBot="1" x14ac:dyDescent="0.25">
      <c r="A959" s="11" t="str">
        <f t="shared" si="22"/>
        <v/>
      </c>
      <c r="C959" s="122"/>
      <c r="D959" s="166" t="s">
        <v>125</v>
      </c>
      <c r="E959" s="167">
        <f>SUM(E855:E958)</f>
        <v>276.78944999999999</v>
      </c>
      <c r="F959" s="167">
        <f t="shared" ref="F959:N959" si="23">SUM(F855:F958)</f>
        <v>7502.8321399999995</v>
      </c>
      <c r="G959" s="167">
        <f t="shared" si="23"/>
        <v>7265.444849999999</v>
      </c>
      <c r="H959" s="167">
        <f t="shared" si="23"/>
        <v>4963.8935800000008</v>
      </c>
      <c r="I959" s="167">
        <f t="shared" si="23"/>
        <v>14841.491859999998</v>
      </c>
      <c r="J959" s="167">
        <f t="shared" si="23"/>
        <v>4293.0111200000001</v>
      </c>
      <c r="K959" s="167">
        <f t="shared" si="23"/>
        <v>2791.5974800000004</v>
      </c>
      <c r="L959" s="167">
        <f t="shared" si="23"/>
        <v>259915.95679</v>
      </c>
      <c r="M959" s="167">
        <f t="shared" si="23"/>
        <v>129167.09905000002</v>
      </c>
      <c r="N959" s="167">
        <f t="shared" si="23"/>
        <v>36977</v>
      </c>
      <c r="O959" s="167">
        <f>SUM(O855:O958)</f>
        <v>8078.7999999999993</v>
      </c>
      <c r="P959" s="167">
        <f>SUM(P855:P958)</f>
        <v>2131.1</v>
      </c>
      <c r="Q959" s="167">
        <f>SUM(Q855:Q958)</f>
        <v>1413.4999999999998</v>
      </c>
      <c r="R959" s="167">
        <f>SUM(R855:R958)</f>
        <v>1273.5000000000002</v>
      </c>
      <c r="S959" s="126"/>
      <c r="T959" s="44"/>
      <c r="U959" s="34"/>
    </row>
    <row r="960" spans="1:21" ht="51.75" customHeight="1" thickBot="1" x14ac:dyDescent="0.25">
      <c r="A960" s="11" t="str">
        <f t="shared" si="22"/>
        <v/>
      </c>
      <c r="B960" s="11" t="s">
        <v>178</v>
      </c>
      <c r="C960" s="122"/>
      <c r="D960" s="155" t="s">
        <v>126</v>
      </c>
      <c r="E960" s="156"/>
      <c r="F960" s="156"/>
      <c r="G960" s="156"/>
      <c r="H960" s="156"/>
      <c r="I960" s="156"/>
      <c r="J960" s="173"/>
      <c r="K960" s="174"/>
      <c r="L960" s="173"/>
      <c r="M960" s="173"/>
      <c r="N960" s="159"/>
      <c r="O960" s="159"/>
      <c r="P960" s="159"/>
      <c r="Q960" s="159"/>
      <c r="R960" s="159"/>
      <c r="S960" s="126"/>
      <c r="T960" s="44"/>
    </row>
    <row r="961" spans="1:20" ht="48.75" customHeight="1" x14ac:dyDescent="0.2">
      <c r="A961" s="11" t="str">
        <f t="shared" si="22"/>
        <v/>
      </c>
      <c r="B961" s="11" t="s">
        <v>178</v>
      </c>
      <c r="C961" s="122"/>
      <c r="D961" s="150" t="s">
        <v>100</v>
      </c>
      <c r="E961" s="151">
        <v>0</v>
      </c>
      <c r="F961" s="151">
        <v>0</v>
      </c>
      <c r="G961" s="151">
        <v>0</v>
      </c>
      <c r="H961" s="151">
        <v>0</v>
      </c>
      <c r="I961" s="151">
        <v>0</v>
      </c>
      <c r="J961" s="152">
        <v>0</v>
      </c>
      <c r="K961" s="153">
        <v>0.19619999999999999</v>
      </c>
      <c r="L961" s="152">
        <v>0.73293000000000008</v>
      </c>
      <c r="M961" s="152">
        <v>8.1000000000000003E-2</v>
      </c>
      <c r="N961" s="160">
        <v>0.6</v>
      </c>
      <c r="O961" s="160">
        <v>0.4</v>
      </c>
      <c r="P961" s="160">
        <v>0.1</v>
      </c>
      <c r="Q961" s="160">
        <v>0</v>
      </c>
      <c r="R961" s="160">
        <v>0</v>
      </c>
      <c r="S961" s="124"/>
      <c r="T961" s="42"/>
    </row>
    <row r="962" spans="1:20" ht="48.75" customHeight="1" x14ac:dyDescent="0.2">
      <c r="A962" s="11" t="str">
        <f t="shared" si="22"/>
        <v/>
      </c>
      <c r="B962" s="11" t="s">
        <v>178</v>
      </c>
      <c r="C962" s="122"/>
      <c r="D962" s="135" t="s">
        <v>99</v>
      </c>
      <c r="E962" s="136">
        <v>0</v>
      </c>
      <c r="F962" s="136">
        <v>0</v>
      </c>
      <c r="G962" s="136">
        <v>0</v>
      </c>
      <c r="H962" s="136">
        <v>0</v>
      </c>
      <c r="I962" s="136">
        <v>0</v>
      </c>
      <c r="J962" s="137">
        <v>0</v>
      </c>
      <c r="K962" s="146">
        <v>0</v>
      </c>
      <c r="L962" s="137">
        <v>0</v>
      </c>
      <c r="M962" s="137">
        <v>0</v>
      </c>
      <c r="N962" s="138">
        <v>0</v>
      </c>
      <c r="O962" s="138">
        <v>0</v>
      </c>
      <c r="P962" s="138">
        <v>0</v>
      </c>
      <c r="Q962" s="160">
        <v>0</v>
      </c>
      <c r="R962" s="160">
        <v>0</v>
      </c>
      <c r="S962" s="124"/>
      <c r="T962" s="42"/>
    </row>
    <row r="963" spans="1:20" ht="48.75" customHeight="1" x14ac:dyDescent="0.2">
      <c r="A963" s="11" t="str">
        <f t="shared" si="22"/>
        <v/>
      </c>
      <c r="B963" s="11" t="s">
        <v>178</v>
      </c>
      <c r="C963" s="122"/>
      <c r="D963" s="135" t="s">
        <v>98</v>
      </c>
      <c r="E963" s="136">
        <v>0</v>
      </c>
      <c r="F963" s="136">
        <v>0</v>
      </c>
      <c r="G963" s="136">
        <v>0</v>
      </c>
      <c r="H963" s="136">
        <v>0</v>
      </c>
      <c r="I963" s="136">
        <v>0</v>
      </c>
      <c r="J963" s="137">
        <v>1E-3</v>
      </c>
      <c r="K963" s="146">
        <v>1E-3</v>
      </c>
      <c r="L963" s="137">
        <v>1E-3</v>
      </c>
      <c r="M963" s="137">
        <v>0</v>
      </c>
      <c r="N963" s="139">
        <v>0</v>
      </c>
      <c r="O963" s="139">
        <v>0</v>
      </c>
      <c r="P963" s="139">
        <v>0</v>
      </c>
      <c r="Q963" s="160">
        <v>0</v>
      </c>
      <c r="R963" s="160">
        <v>0</v>
      </c>
      <c r="S963" s="125"/>
      <c r="T963" s="43"/>
    </row>
    <row r="964" spans="1:20" ht="48.75" customHeight="1" x14ac:dyDescent="0.2">
      <c r="A964" s="11" t="str">
        <f t="shared" si="22"/>
        <v/>
      </c>
      <c r="B964" s="11" t="s">
        <v>178</v>
      </c>
      <c r="C964" s="122"/>
      <c r="D964" s="135" t="s">
        <v>97</v>
      </c>
      <c r="E964" s="136">
        <v>0</v>
      </c>
      <c r="F964" s="136">
        <v>0</v>
      </c>
      <c r="G964" s="136">
        <v>0</v>
      </c>
      <c r="H964" s="136">
        <v>0</v>
      </c>
      <c r="I964" s="136">
        <v>0</v>
      </c>
      <c r="J964" s="137">
        <v>0</v>
      </c>
      <c r="K964" s="146">
        <v>0</v>
      </c>
      <c r="L964" s="137">
        <v>0</v>
      </c>
      <c r="M964" s="137">
        <v>0</v>
      </c>
      <c r="N964" s="139">
        <v>0</v>
      </c>
      <c r="O964" s="139">
        <v>0</v>
      </c>
      <c r="P964" s="139">
        <v>0</v>
      </c>
      <c r="Q964" s="160">
        <v>0</v>
      </c>
      <c r="R964" s="160">
        <v>0</v>
      </c>
      <c r="S964" s="125"/>
      <c r="T964" s="43"/>
    </row>
    <row r="965" spans="1:20" ht="48.75" customHeight="1" x14ac:dyDescent="0.2">
      <c r="A965" s="11" t="str">
        <f t="shared" si="22"/>
        <v/>
      </c>
      <c r="B965" s="11" t="s">
        <v>178</v>
      </c>
      <c r="C965" s="122"/>
      <c r="D965" s="135" t="s">
        <v>96</v>
      </c>
      <c r="E965" s="136">
        <v>0</v>
      </c>
      <c r="F965" s="136">
        <v>0</v>
      </c>
      <c r="G965" s="136">
        <v>0</v>
      </c>
      <c r="H965" s="136">
        <v>0</v>
      </c>
      <c r="I965" s="136">
        <v>0</v>
      </c>
      <c r="J965" s="137">
        <v>0</v>
      </c>
      <c r="K965" s="146">
        <v>0</v>
      </c>
      <c r="L965" s="137">
        <v>0</v>
      </c>
      <c r="M965" s="137">
        <v>0</v>
      </c>
      <c r="N965" s="138">
        <v>0.4</v>
      </c>
      <c r="O965" s="138">
        <v>0</v>
      </c>
      <c r="P965" s="138">
        <v>0</v>
      </c>
      <c r="Q965" s="160">
        <v>0</v>
      </c>
      <c r="R965" s="160">
        <v>0</v>
      </c>
      <c r="S965" s="124"/>
      <c r="T965" s="42"/>
    </row>
    <row r="966" spans="1:20" ht="48.75" customHeight="1" x14ac:dyDescent="0.2">
      <c r="A966" s="11" t="str">
        <f t="shared" si="22"/>
        <v/>
      </c>
      <c r="B966" s="11" t="s">
        <v>178</v>
      </c>
      <c r="C966" s="122"/>
      <c r="D966" s="135" t="s">
        <v>95</v>
      </c>
      <c r="E966" s="136">
        <v>0</v>
      </c>
      <c r="F966" s="136">
        <v>0</v>
      </c>
      <c r="G966" s="136">
        <v>0</v>
      </c>
      <c r="H966" s="136">
        <v>0</v>
      </c>
      <c r="I966" s="136">
        <v>0</v>
      </c>
      <c r="J966" s="137">
        <v>2.7280000000000002</v>
      </c>
      <c r="K966" s="146">
        <v>5.4</v>
      </c>
      <c r="L966" s="137">
        <v>0</v>
      </c>
      <c r="M966" s="137">
        <v>3.3340000000000001</v>
      </c>
      <c r="N966" s="139">
        <v>0</v>
      </c>
      <c r="O966" s="139">
        <v>0</v>
      </c>
      <c r="P966" s="139">
        <v>0</v>
      </c>
      <c r="Q966" s="160">
        <v>0</v>
      </c>
      <c r="R966" s="160">
        <v>0</v>
      </c>
      <c r="S966" s="125"/>
      <c r="T966" s="43"/>
    </row>
    <row r="967" spans="1:20" ht="48.75" customHeight="1" x14ac:dyDescent="0.2">
      <c r="A967" s="11" t="str">
        <f t="shared" si="22"/>
        <v/>
      </c>
      <c r="B967" s="11" t="s">
        <v>178</v>
      </c>
      <c r="C967" s="122"/>
      <c r="D967" s="135" t="s">
        <v>94</v>
      </c>
      <c r="E967" s="136">
        <v>0</v>
      </c>
      <c r="F967" s="136">
        <v>0</v>
      </c>
      <c r="G967" s="136">
        <v>0</v>
      </c>
      <c r="H967" s="136">
        <v>0</v>
      </c>
      <c r="I967" s="136">
        <v>0</v>
      </c>
      <c r="J967" s="137">
        <v>0</v>
      </c>
      <c r="K967" s="146">
        <v>0</v>
      </c>
      <c r="L967" s="137">
        <v>0</v>
      </c>
      <c r="M967" s="137">
        <v>0</v>
      </c>
      <c r="N967" s="139">
        <v>0</v>
      </c>
      <c r="O967" s="139">
        <v>0</v>
      </c>
      <c r="P967" s="139">
        <v>0</v>
      </c>
      <c r="Q967" s="160">
        <v>0</v>
      </c>
      <c r="R967" s="160">
        <v>0</v>
      </c>
      <c r="S967" s="125"/>
      <c r="T967" s="43"/>
    </row>
    <row r="968" spans="1:20" ht="48.75" customHeight="1" x14ac:dyDescent="0.2">
      <c r="A968" s="11" t="str">
        <f t="shared" ref="A968:A1031" si="24">IF(OR(LEFT(C968,1)="Y", LEFT(C968,1)="A"),CONCATENATE(B968,"-",C968),"")</f>
        <v/>
      </c>
      <c r="B968" s="11" t="s">
        <v>178</v>
      </c>
      <c r="C968" s="122"/>
      <c r="D968" s="135" t="s">
        <v>93</v>
      </c>
      <c r="E968" s="136">
        <v>0</v>
      </c>
      <c r="F968" s="136">
        <v>0</v>
      </c>
      <c r="G968" s="136">
        <v>0</v>
      </c>
      <c r="H968" s="136">
        <v>0</v>
      </c>
      <c r="I968" s="136">
        <v>0</v>
      </c>
      <c r="J968" s="137">
        <v>0</v>
      </c>
      <c r="K968" s="146">
        <v>1.52</v>
      </c>
      <c r="L968" s="137">
        <v>20</v>
      </c>
      <c r="M968" s="137">
        <v>0</v>
      </c>
      <c r="N968" s="139">
        <v>0</v>
      </c>
      <c r="O968" s="139">
        <v>0</v>
      </c>
      <c r="P968" s="139">
        <v>0</v>
      </c>
      <c r="Q968" s="160">
        <v>0.3</v>
      </c>
      <c r="R968" s="160">
        <v>0</v>
      </c>
      <c r="S968" s="125"/>
      <c r="T968" s="43"/>
    </row>
    <row r="969" spans="1:20" ht="48.75" customHeight="1" x14ac:dyDescent="0.2">
      <c r="A969" s="11" t="str">
        <f t="shared" si="24"/>
        <v/>
      </c>
      <c r="B969" s="11" t="s">
        <v>178</v>
      </c>
      <c r="C969" s="122"/>
      <c r="D969" s="135" t="s">
        <v>92</v>
      </c>
      <c r="E969" s="136">
        <v>0</v>
      </c>
      <c r="F969" s="136">
        <v>0</v>
      </c>
      <c r="G969" s="136">
        <v>1.085</v>
      </c>
      <c r="H969" s="136">
        <v>3.7370000000000001</v>
      </c>
      <c r="I969" s="136">
        <v>22520.656999999999</v>
      </c>
      <c r="J969" s="137">
        <v>3225.75</v>
      </c>
      <c r="K969" s="146">
        <v>0.71799999999999997</v>
      </c>
      <c r="L969" s="137">
        <v>1428.95</v>
      </c>
      <c r="M969" s="137">
        <v>1174</v>
      </c>
      <c r="N969" s="138">
        <v>1059.5</v>
      </c>
      <c r="O969" s="138">
        <v>12.4</v>
      </c>
      <c r="P969" s="138">
        <v>2107.5</v>
      </c>
      <c r="Q969" s="160">
        <v>1465.1</v>
      </c>
      <c r="R969" s="160">
        <v>0.1</v>
      </c>
      <c r="S969" s="124"/>
      <c r="T969" s="42"/>
    </row>
    <row r="970" spans="1:20" ht="48.75" customHeight="1" x14ac:dyDescent="0.2">
      <c r="A970" s="11" t="str">
        <f t="shared" si="24"/>
        <v/>
      </c>
      <c r="B970" s="11" t="s">
        <v>178</v>
      </c>
      <c r="C970" s="122"/>
      <c r="D970" s="135" t="s">
        <v>91</v>
      </c>
      <c r="E970" s="136">
        <v>0</v>
      </c>
      <c r="F970" s="136">
        <v>0</v>
      </c>
      <c r="G970" s="136">
        <v>0</v>
      </c>
      <c r="H970" s="136">
        <v>0</v>
      </c>
      <c r="I970" s="136">
        <v>0</v>
      </c>
      <c r="J970" s="137">
        <v>0</v>
      </c>
      <c r="K970" s="146">
        <v>0</v>
      </c>
      <c r="L970" s="137">
        <v>0</v>
      </c>
      <c r="M970" s="137">
        <v>0</v>
      </c>
      <c r="N970" s="139">
        <v>0</v>
      </c>
      <c r="O970" s="139">
        <v>0</v>
      </c>
      <c r="P970" s="139">
        <v>0</v>
      </c>
      <c r="Q970" s="160">
        <v>0</v>
      </c>
      <c r="R970" s="160">
        <v>0</v>
      </c>
      <c r="S970" s="125"/>
      <c r="T970" s="43"/>
    </row>
    <row r="971" spans="1:20" ht="48.75" customHeight="1" x14ac:dyDescent="0.2">
      <c r="A971" s="11" t="str">
        <f t="shared" si="24"/>
        <v/>
      </c>
      <c r="B971" s="11" t="s">
        <v>178</v>
      </c>
      <c r="C971" s="122"/>
      <c r="D971" s="135" t="s">
        <v>90</v>
      </c>
      <c r="E971" s="136">
        <v>0</v>
      </c>
      <c r="F971" s="136">
        <v>0</v>
      </c>
      <c r="G971" s="136">
        <v>0</v>
      </c>
      <c r="H971" s="136">
        <v>0</v>
      </c>
      <c r="I971" s="136">
        <v>0</v>
      </c>
      <c r="J971" s="137">
        <v>0</v>
      </c>
      <c r="K971" s="146">
        <v>0</v>
      </c>
      <c r="L971" s="137">
        <v>0</v>
      </c>
      <c r="M971" s="137">
        <v>0</v>
      </c>
      <c r="N971" s="139">
        <v>0</v>
      </c>
      <c r="O971" s="139">
        <v>0</v>
      </c>
      <c r="P971" s="139">
        <v>0</v>
      </c>
      <c r="Q971" s="160">
        <v>0</v>
      </c>
      <c r="R971" s="160">
        <v>0</v>
      </c>
      <c r="S971" s="125"/>
      <c r="T971" s="43"/>
    </row>
    <row r="972" spans="1:20" ht="48.75" customHeight="1" x14ac:dyDescent="0.2">
      <c r="A972" s="11" t="str">
        <f t="shared" si="24"/>
        <v/>
      </c>
      <c r="B972" s="11" t="s">
        <v>178</v>
      </c>
      <c r="C972" s="122"/>
      <c r="D972" s="135" t="s">
        <v>89</v>
      </c>
      <c r="E972" s="136">
        <v>0</v>
      </c>
      <c r="F972" s="136">
        <v>0</v>
      </c>
      <c r="G972" s="136">
        <v>0</v>
      </c>
      <c r="H972" s="136">
        <v>0</v>
      </c>
      <c r="I972" s="136">
        <v>0</v>
      </c>
      <c r="J972" s="137">
        <v>0.2</v>
      </c>
      <c r="K972" s="146">
        <v>1E-4</v>
      </c>
      <c r="L972" s="137">
        <v>16.234100000000002</v>
      </c>
      <c r="M972" s="137">
        <v>0</v>
      </c>
      <c r="N972" s="139">
        <v>0</v>
      </c>
      <c r="O972" s="139">
        <v>0</v>
      </c>
      <c r="P972" s="139">
        <v>0</v>
      </c>
      <c r="Q972" s="160">
        <v>0</v>
      </c>
      <c r="R972" s="160">
        <v>0</v>
      </c>
      <c r="S972" s="125"/>
      <c r="T972" s="43"/>
    </row>
    <row r="973" spans="1:20" ht="48.75" customHeight="1" x14ac:dyDescent="0.2">
      <c r="A973" s="11" t="str">
        <f t="shared" si="24"/>
        <v/>
      </c>
      <c r="B973" s="11" t="s">
        <v>178</v>
      </c>
      <c r="C973" s="122"/>
      <c r="D973" s="135" t="s">
        <v>88</v>
      </c>
      <c r="E973" s="136">
        <v>0</v>
      </c>
      <c r="F973" s="136">
        <v>0</v>
      </c>
      <c r="G973" s="136">
        <v>0</v>
      </c>
      <c r="H973" s="136">
        <v>0</v>
      </c>
      <c r="I973" s="136">
        <v>0</v>
      </c>
      <c r="J973" s="137">
        <v>0</v>
      </c>
      <c r="K973" s="146">
        <v>0</v>
      </c>
      <c r="L973" s="137">
        <v>0</v>
      </c>
      <c r="M973" s="137">
        <v>0</v>
      </c>
      <c r="N973" s="138">
        <v>0</v>
      </c>
      <c r="O973" s="138">
        <v>0</v>
      </c>
      <c r="P973" s="138">
        <v>0</v>
      </c>
      <c r="Q973" s="160">
        <v>0</v>
      </c>
      <c r="R973" s="160">
        <v>0</v>
      </c>
      <c r="S973" s="124"/>
      <c r="T973" s="42"/>
    </row>
    <row r="974" spans="1:20" ht="48.75" customHeight="1" x14ac:dyDescent="0.2">
      <c r="A974" s="11" t="str">
        <f t="shared" si="24"/>
        <v/>
      </c>
      <c r="B974" s="11" t="s">
        <v>178</v>
      </c>
      <c r="C974" s="122"/>
      <c r="D974" s="135" t="s">
        <v>87</v>
      </c>
      <c r="E974" s="136">
        <v>0</v>
      </c>
      <c r="F974" s="136">
        <v>0</v>
      </c>
      <c r="G974" s="136">
        <v>0</v>
      </c>
      <c r="H974" s="136">
        <v>0</v>
      </c>
      <c r="I974" s="136">
        <v>0</v>
      </c>
      <c r="J974" s="137">
        <v>0</v>
      </c>
      <c r="K974" s="146">
        <v>0</v>
      </c>
      <c r="L974" s="137">
        <v>0</v>
      </c>
      <c r="M974" s="137">
        <v>0</v>
      </c>
      <c r="N974" s="138">
        <v>0.2</v>
      </c>
      <c r="O974" s="138">
        <v>0</v>
      </c>
      <c r="P974" s="138">
        <v>0.2</v>
      </c>
      <c r="Q974" s="160">
        <v>0</v>
      </c>
      <c r="R974" s="160">
        <v>0.2</v>
      </c>
      <c r="S974" s="124"/>
      <c r="T974" s="42"/>
    </row>
    <row r="975" spans="1:20" ht="48.75" customHeight="1" x14ac:dyDescent="0.2">
      <c r="A975" s="11" t="str">
        <f t="shared" si="24"/>
        <v/>
      </c>
      <c r="B975" s="11" t="s">
        <v>178</v>
      </c>
      <c r="C975" s="122"/>
      <c r="D975" s="135" t="s">
        <v>86</v>
      </c>
      <c r="E975" s="136">
        <v>0</v>
      </c>
      <c r="F975" s="136">
        <v>0</v>
      </c>
      <c r="G975" s="136">
        <v>0</v>
      </c>
      <c r="H975" s="136">
        <v>0</v>
      </c>
      <c r="I975" s="136">
        <v>0</v>
      </c>
      <c r="J975" s="137">
        <v>0</v>
      </c>
      <c r="K975" s="146">
        <v>0</v>
      </c>
      <c r="L975" s="137">
        <v>0</v>
      </c>
      <c r="M975" s="137">
        <v>0</v>
      </c>
      <c r="N975" s="139">
        <v>0</v>
      </c>
      <c r="O975" s="139">
        <v>0</v>
      </c>
      <c r="P975" s="139">
        <v>0</v>
      </c>
      <c r="Q975" s="160">
        <v>0</v>
      </c>
      <c r="R975" s="160">
        <v>0</v>
      </c>
      <c r="S975" s="125"/>
      <c r="T975" s="43"/>
    </row>
    <row r="976" spans="1:20" ht="48.75" customHeight="1" x14ac:dyDescent="0.2">
      <c r="A976" s="11" t="str">
        <f t="shared" si="24"/>
        <v/>
      </c>
      <c r="B976" s="11" t="s">
        <v>178</v>
      </c>
      <c r="C976" s="122"/>
      <c r="D976" s="135" t="s">
        <v>85</v>
      </c>
      <c r="E976" s="136">
        <v>0</v>
      </c>
      <c r="F976" s="136">
        <v>0</v>
      </c>
      <c r="G976" s="136">
        <v>0</v>
      </c>
      <c r="H976" s="136">
        <v>0</v>
      </c>
      <c r="I976" s="136">
        <v>0</v>
      </c>
      <c r="J976" s="137">
        <v>0</v>
      </c>
      <c r="K976" s="146">
        <v>0</v>
      </c>
      <c r="L976" s="137">
        <v>3.4000000000000002E-2</v>
      </c>
      <c r="M976" s="137">
        <v>0</v>
      </c>
      <c r="N976" s="139">
        <v>0</v>
      </c>
      <c r="O976" s="139">
        <v>0</v>
      </c>
      <c r="P976" s="139">
        <v>0</v>
      </c>
      <c r="Q976" s="160">
        <v>0</v>
      </c>
      <c r="R976" s="160">
        <v>0</v>
      </c>
      <c r="S976" s="125"/>
      <c r="T976" s="43"/>
    </row>
    <row r="977" spans="1:20" ht="48.75" customHeight="1" x14ac:dyDescent="0.2">
      <c r="A977" s="11" t="str">
        <f t="shared" si="24"/>
        <v/>
      </c>
      <c r="B977" s="11" t="s">
        <v>178</v>
      </c>
      <c r="C977" s="122"/>
      <c r="D977" s="135" t="s">
        <v>84</v>
      </c>
      <c r="E977" s="136">
        <v>0</v>
      </c>
      <c r="F977" s="136">
        <v>0</v>
      </c>
      <c r="G977" s="136">
        <v>0</v>
      </c>
      <c r="H977" s="136">
        <v>0</v>
      </c>
      <c r="I977" s="136">
        <v>0</v>
      </c>
      <c r="J977" s="137">
        <v>0</v>
      </c>
      <c r="K977" s="146">
        <v>0</v>
      </c>
      <c r="L977" s="137">
        <v>0</v>
      </c>
      <c r="M977" s="137">
        <v>0</v>
      </c>
      <c r="N977" s="138">
        <v>0</v>
      </c>
      <c r="O977" s="138">
        <v>0</v>
      </c>
      <c r="P977" s="138">
        <v>0</v>
      </c>
      <c r="Q977" s="160">
        <v>0</v>
      </c>
      <c r="R977" s="160">
        <v>0</v>
      </c>
      <c r="S977" s="124"/>
      <c r="T977" s="42"/>
    </row>
    <row r="978" spans="1:20" ht="48.75" customHeight="1" x14ac:dyDescent="0.2">
      <c r="A978" s="11" t="str">
        <f t="shared" si="24"/>
        <v/>
      </c>
      <c r="B978" s="11" t="s">
        <v>178</v>
      </c>
      <c r="C978" s="122"/>
      <c r="D978" s="135" t="s">
        <v>83</v>
      </c>
      <c r="E978" s="136">
        <v>0</v>
      </c>
      <c r="F978" s="136">
        <v>0</v>
      </c>
      <c r="G978" s="136">
        <v>0</v>
      </c>
      <c r="H978" s="136">
        <v>0</v>
      </c>
      <c r="I978" s="136">
        <v>6.24</v>
      </c>
      <c r="J978" s="137">
        <v>0</v>
      </c>
      <c r="K978" s="146">
        <v>3.0781000000000001</v>
      </c>
      <c r="L978" s="137">
        <v>0.95050000000000001</v>
      </c>
      <c r="M978" s="137">
        <v>1E-3</v>
      </c>
      <c r="N978" s="139">
        <v>0</v>
      </c>
      <c r="O978" s="139">
        <v>0</v>
      </c>
      <c r="P978" s="139">
        <v>0</v>
      </c>
      <c r="Q978" s="160">
        <v>0</v>
      </c>
      <c r="R978" s="160">
        <v>0.5</v>
      </c>
      <c r="S978" s="125"/>
      <c r="T978" s="43"/>
    </row>
    <row r="979" spans="1:20" ht="48.75" customHeight="1" x14ac:dyDescent="0.2">
      <c r="A979" s="11" t="str">
        <f t="shared" si="24"/>
        <v/>
      </c>
      <c r="B979" s="11" t="s">
        <v>178</v>
      </c>
      <c r="C979" s="122"/>
      <c r="D979" s="135" t="s">
        <v>82</v>
      </c>
      <c r="E979" s="136">
        <v>0</v>
      </c>
      <c r="F979" s="136">
        <v>0</v>
      </c>
      <c r="G979" s="136">
        <v>0</v>
      </c>
      <c r="H979" s="136">
        <v>0</v>
      </c>
      <c r="I979" s="136">
        <v>0</v>
      </c>
      <c r="J979" s="137">
        <v>0</v>
      </c>
      <c r="K979" s="146">
        <v>0</v>
      </c>
      <c r="L979" s="137">
        <v>0</v>
      </c>
      <c r="M979" s="137">
        <v>0</v>
      </c>
      <c r="N979" s="139">
        <v>0</v>
      </c>
      <c r="O979" s="139">
        <v>0</v>
      </c>
      <c r="P979" s="139">
        <v>0</v>
      </c>
      <c r="Q979" s="160">
        <v>0</v>
      </c>
      <c r="R979" s="160">
        <v>0</v>
      </c>
      <c r="S979" s="125"/>
      <c r="T979" s="43"/>
    </row>
    <row r="980" spans="1:20" ht="48.75" customHeight="1" x14ac:dyDescent="0.2">
      <c r="A980" s="11" t="str">
        <f t="shared" si="24"/>
        <v/>
      </c>
      <c r="B980" s="11" t="s">
        <v>178</v>
      </c>
      <c r="C980" s="122"/>
      <c r="D980" s="135" t="s">
        <v>81</v>
      </c>
      <c r="E980" s="136">
        <v>0</v>
      </c>
      <c r="F980" s="136">
        <v>0</v>
      </c>
      <c r="G980" s="136">
        <v>0</v>
      </c>
      <c r="H980" s="136">
        <v>0</v>
      </c>
      <c r="I980" s="136">
        <v>0</v>
      </c>
      <c r="J980" s="137">
        <v>0</v>
      </c>
      <c r="K980" s="146">
        <v>0</v>
      </c>
      <c r="L980" s="137">
        <v>0</v>
      </c>
      <c r="M980" s="137">
        <v>0</v>
      </c>
      <c r="N980" s="139">
        <v>0</v>
      </c>
      <c r="O980" s="139">
        <v>0</v>
      </c>
      <c r="P980" s="139">
        <v>0</v>
      </c>
      <c r="Q980" s="160">
        <v>0</v>
      </c>
      <c r="R980" s="160">
        <v>0</v>
      </c>
      <c r="S980" s="125"/>
      <c r="T980" s="43"/>
    </row>
    <row r="981" spans="1:20" ht="48.75" customHeight="1" x14ac:dyDescent="0.2">
      <c r="A981" s="11" t="str">
        <f t="shared" si="24"/>
        <v/>
      </c>
      <c r="B981" s="11" t="s">
        <v>178</v>
      </c>
      <c r="C981" s="122"/>
      <c r="D981" s="135" t="s">
        <v>80</v>
      </c>
      <c r="E981" s="136">
        <v>0</v>
      </c>
      <c r="F981" s="136">
        <v>0</v>
      </c>
      <c r="G981" s="136">
        <v>0</v>
      </c>
      <c r="H981" s="136">
        <v>0</v>
      </c>
      <c r="I981" s="136">
        <v>0</v>
      </c>
      <c r="J981" s="137">
        <v>0</v>
      </c>
      <c r="K981" s="146">
        <v>0</v>
      </c>
      <c r="L981" s="137">
        <v>0</v>
      </c>
      <c r="M981" s="137">
        <v>0</v>
      </c>
      <c r="N981" s="139">
        <v>0</v>
      </c>
      <c r="O981" s="139">
        <v>0</v>
      </c>
      <c r="P981" s="139">
        <v>0</v>
      </c>
      <c r="Q981" s="160">
        <v>0</v>
      </c>
      <c r="R981" s="160">
        <v>0</v>
      </c>
      <c r="S981" s="125"/>
      <c r="T981" s="43"/>
    </row>
    <row r="982" spans="1:20" ht="48.75" customHeight="1" x14ac:dyDescent="0.2">
      <c r="A982" s="11" t="str">
        <f t="shared" si="24"/>
        <v/>
      </c>
      <c r="B982" s="11" t="s">
        <v>178</v>
      </c>
      <c r="C982" s="122"/>
      <c r="D982" s="135" t="s">
        <v>79</v>
      </c>
      <c r="E982" s="136">
        <v>0</v>
      </c>
      <c r="F982" s="136">
        <v>0</v>
      </c>
      <c r="G982" s="136">
        <v>0</v>
      </c>
      <c r="H982" s="136">
        <v>0</v>
      </c>
      <c r="I982" s="136">
        <v>0</v>
      </c>
      <c r="J982" s="137">
        <v>0</v>
      </c>
      <c r="K982" s="146">
        <v>0</v>
      </c>
      <c r="L982" s="137">
        <v>0</v>
      </c>
      <c r="M982" s="137">
        <v>0</v>
      </c>
      <c r="N982" s="139">
        <v>0</v>
      </c>
      <c r="O982" s="139">
        <v>0</v>
      </c>
      <c r="P982" s="139">
        <v>0</v>
      </c>
      <c r="Q982" s="160">
        <v>0</v>
      </c>
      <c r="R982" s="160">
        <v>0</v>
      </c>
      <c r="S982" s="125"/>
      <c r="T982" s="43"/>
    </row>
    <row r="983" spans="1:20" ht="48.75" customHeight="1" x14ac:dyDescent="0.2">
      <c r="A983" s="11" t="str">
        <f t="shared" si="24"/>
        <v/>
      </c>
      <c r="B983" s="11" t="s">
        <v>178</v>
      </c>
      <c r="C983" s="122"/>
      <c r="D983" s="135" t="s">
        <v>78</v>
      </c>
      <c r="E983" s="136">
        <v>0</v>
      </c>
      <c r="F983" s="136">
        <v>0</v>
      </c>
      <c r="G983" s="136">
        <v>0</v>
      </c>
      <c r="H983" s="136">
        <v>0</v>
      </c>
      <c r="I983" s="136">
        <v>0</v>
      </c>
      <c r="J983" s="137">
        <v>0</v>
      </c>
      <c r="K983" s="146">
        <v>0</v>
      </c>
      <c r="L983" s="137">
        <v>0</v>
      </c>
      <c r="M983" s="137">
        <v>0</v>
      </c>
      <c r="N983" s="139">
        <v>0</v>
      </c>
      <c r="O983" s="139">
        <v>0</v>
      </c>
      <c r="P983" s="139">
        <v>0</v>
      </c>
      <c r="Q983" s="160">
        <v>0</v>
      </c>
      <c r="R983" s="160">
        <v>0</v>
      </c>
      <c r="S983" s="125"/>
      <c r="T983" s="43"/>
    </row>
    <row r="984" spans="1:20" ht="48.75" customHeight="1" x14ac:dyDescent="0.2">
      <c r="A984" s="11" t="str">
        <f t="shared" si="24"/>
        <v/>
      </c>
      <c r="B984" s="11" t="s">
        <v>178</v>
      </c>
      <c r="C984" s="122"/>
      <c r="D984" s="135" t="s">
        <v>77</v>
      </c>
      <c r="E984" s="136">
        <v>0</v>
      </c>
      <c r="F984" s="136">
        <v>0</v>
      </c>
      <c r="G984" s="136">
        <v>0</v>
      </c>
      <c r="H984" s="136">
        <v>0</v>
      </c>
      <c r="I984" s="136">
        <v>0</v>
      </c>
      <c r="J984" s="137">
        <v>0</v>
      </c>
      <c r="K984" s="146">
        <v>0</v>
      </c>
      <c r="L984" s="137">
        <v>0</v>
      </c>
      <c r="M984" s="137">
        <v>0</v>
      </c>
      <c r="N984" s="139">
        <v>0</v>
      </c>
      <c r="O984" s="139">
        <v>0</v>
      </c>
      <c r="P984" s="139">
        <v>0</v>
      </c>
      <c r="Q984" s="160">
        <v>0</v>
      </c>
      <c r="R984" s="160">
        <v>0</v>
      </c>
      <c r="S984" s="125"/>
      <c r="T984" s="43"/>
    </row>
    <row r="985" spans="1:20" ht="48.75" customHeight="1" x14ac:dyDescent="0.2">
      <c r="A985" s="11" t="str">
        <f t="shared" si="24"/>
        <v/>
      </c>
      <c r="B985" s="11" t="s">
        <v>178</v>
      </c>
      <c r="C985" s="122"/>
      <c r="D985" s="135" t="s">
        <v>76</v>
      </c>
      <c r="E985" s="136">
        <v>0</v>
      </c>
      <c r="F985" s="136">
        <v>0</v>
      </c>
      <c r="G985" s="136">
        <v>0</v>
      </c>
      <c r="H985" s="136">
        <v>0</v>
      </c>
      <c r="I985" s="136">
        <v>0</v>
      </c>
      <c r="J985" s="137">
        <v>0</v>
      </c>
      <c r="K985" s="146">
        <v>0</v>
      </c>
      <c r="L985" s="137">
        <v>0</v>
      </c>
      <c r="M985" s="137">
        <v>0</v>
      </c>
      <c r="N985" s="139">
        <v>0</v>
      </c>
      <c r="O985" s="139">
        <v>0</v>
      </c>
      <c r="P985" s="139">
        <v>0</v>
      </c>
      <c r="Q985" s="160">
        <v>0</v>
      </c>
      <c r="R985" s="160">
        <v>0</v>
      </c>
      <c r="S985" s="125"/>
      <c r="T985" s="43"/>
    </row>
    <row r="986" spans="1:20" ht="48.75" customHeight="1" x14ac:dyDescent="0.2">
      <c r="A986" s="11" t="str">
        <f t="shared" si="24"/>
        <v/>
      </c>
      <c r="B986" s="11" t="s">
        <v>178</v>
      </c>
      <c r="C986" s="122"/>
      <c r="D986" s="135" t="s">
        <v>75</v>
      </c>
      <c r="E986" s="136">
        <v>0</v>
      </c>
      <c r="F986" s="136">
        <v>0</v>
      </c>
      <c r="G986" s="136">
        <v>0</v>
      </c>
      <c r="H986" s="136">
        <v>0</v>
      </c>
      <c r="I986" s="136">
        <v>0</v>
      </c>
      <c r="J986" s="137">
        <v>0</v>
      </c>
      <c r="K986" s="146">
        <v>0</v>
      </c>
      <c r="L986" s="137">
        <v>0</v>
      </c>
      <c r="M986" s="137">
        <v>0</v>
      </c>
      <c r="N986" s="139">
        <v>0</v>
      </c>
      <c r="O986" s="139">
        <v>0</v>
      </c>
      <c r="P986" s="139">
        <v>0</v>
      </c>
      <c r="Q986" s="160">
        <v>0</v>
      </c>
      <c r="R986" s="160">
        <v>0</v>
      </c>
      <c r="S986" s="125"/>
      <c r="T986" s="43"/>
    </row>
    <row r="987" spans="1:20" ht="48.75" customHeight="1" x14ac:dyDescent="0.2">
      <c r="A987" s="11" t="str">
        <f t="shared" si="24"/>
        <v/>
      </c>
      <c r="B987" s="11" t="s">
        <v>178</v>
      </c>
      <c r="C987" s="122"/>
      <c r="D987" s="135" t="s">
        <v>74</v>
      </c>
      <c r="E987" s="136">
        <v>0</v>
      </c>
      <c r="F987" s="136">
        <v>0</v>
      </c>
      <c r="G987" s="136">
        <v>0</v>
      </c>
      <c r="H987" s="136">
        <v>0</v>
      </c>
      <c r="I987" s="136">
        <v>0</v>
      </c>
      <c r="J987" s="137">
        <v>0</v>
      </c>
      <c r="K987" s="146">
        <v>0</v>
      </c>
      <c r="L987" s="137">
        <v>0</v>
      </c>
      <c r="M987" s="137">
        <v>0</v>
      </c>
      <c r="N987" s="139">
        <v>0</v>
      </c>
      <c r="O987" s="139">
        <v>0</v>
      </c>
      <c r="P987" s="139">
        <v>0</v>
      </c>
      <c r="Q987" s="160">
        <v>0</v>
      </c>
      <c r="R987" s="160">
        <v>0</v>
      </c>
      <c r="S987" s="125"/>
      <c r="T987" s="43"/>
    </row>
    <row r="988" spans="1:20" ht="48.75" customHeight="1" x14ac:dyDescent="0.2">
      <c r="A988" s="11" t="str">
        <f t="shared" si="24"/>
        <v/>
      </c>
      <c r="B988" s="11" t="s">
        <v>178</v>
      </c>
      <c r="C988" s="122"/>
      <c r="D988" s="135" t="s">
        <v>73</v>
      </c>
      <c r="E988" s="136">
        <v>0</v>
      </c>
      <c r="F988" s="136">
        <v>0</v>
      </c>
      <c r="G988" s="136">
        <v>0</v>
      </c>
      <c r="H988" s="136">
        <v>0</v>
      </c>
      <c r="I988" s="136">
        <v>0</v>
      </c>
      <c r="J988" s="137">
        <v>0</v>
      </c>
      <c r="K988" s="146">
        <v>0</v>
      </c>
      <c r="L988" s="137">
        <v>0</v>
      </c>
      <c r="M988" s="137">
        <v>0</v>
      </c>
      <c r="N988" s="139">
        <v>0</v>
      </c>
      <c r="O988" s="139">
        <v>0</v>
      </c>
      <c r="P988" s="139">
        <v>0</v>
      </c>
      <c r="Q988" s="160">
        <v>0</v>
      </c>
      <c r="R988" s="160">
        <v>0</v>
      </c>
      <c r="S988" s="125"/>
      <c r="T988" s="43"/>
    </row>
    <row r="989" spans="1:20" ht="48.75" customHeight="1" x14ac:dyDescent="0.2">
      <c r="A989" s="11" t="str">
        <f t="shared" si="24"/>
        <v/>
      </c>
      <c r="B989" s="11" t="s">
        <v>178</v>
      </c>
      <c r="C989" s="122"/>
      <c r="D989" s="135" t="s">
        <v>72</v>
      </c>
      <c r="E989" s="136">
        <v>0</v>
      </c>
      <c r="F989" s="136">
        <v>0</v>
      </c>
      <c r="G989" s="136">
        <v>0</v>
      </c>
      <c r="H989" s="136">
        <v>0</v>
      </c>
      <c r="I989" s="136">
        <v>0</v>
      </c>
      <c r="J989" s="137">
        <v>0</v>
      </c>
      <c r="K989" s="146">
        <v>0</v>
      </c>
      <c r="L989" s="137">
        <v>0</v>
      </c>
      <c r="M989" s="137">
        <v>1E-3</v>
      </c>
      <c r="N989" s="138">
        <v>0</v>
      </c>
      <c r="O989" s="138">
        <v>0</v>
      </c>
      <c r="P989" s="138">
        <v>0</v>
      </c>
      <c r="Q989" s="160">
        <v>0</v>
      </c>
      <c r="R989" s="160">
        <v>0</v>
      </c>
      <c r="S989" s="124"/>
      <c r="T989" s="42"/>
    </row>
    <row r="990" spans="1:20" ht="48.75" customHeight="1" x14ac:dyDescent="0.2">
      <c r="A990" s="11" t="str">
        <f t="shared" si="24"/>
        <v/>
      </c>
      <c r="B990" s="11" t="s">
        <v>178</v>
      </c>
      <c r="C990" s="122"/>
      <c r="D990" s="135" t="s">
        <v>71</v>
      </c>
      <c r="E990" s="136">
        <v>0</v>
      </c>
      <c r="F990" s="136">
        <v>0</v>
      </c>
      <c r="G990" s="136">
        <v>0</v>
      </c>
      <c r="H990" s="136">
        <v>0</v>
      </c>
      <c r="I990" s="136">
        <v>0</v>
      </c>
      <c r="J990" s="137">
        <v>0</v>
      </c>
      <c r="K990" s="146">
        <v>0</v>
      </c>
      <c r="L990" s="137">
        <v>0</v>
      </c>
      <c r="M990" s="137">
        <v>0</v>
      </c>
      <c r="N990" s="139">
        <v>0</v>
      </c>
      <c r="O990" s="139">
        <v>0</v>
      </c>
      <c r="P990" s="139">
        <v>0</v>
      </c>
      <c r="Q990" s="160">
        <v>0</v>
      </c>
      <c r="R990" s="160">
        <v>0</v>
      </c>
      <c r="S990" s="125"/>
      <c r="T990" s="43"/>
    </row>
    <row r="991" spans="1:20" ht="48.75" customHeight="1" x14ac:dyDescent="0.2">
      <c r="A991" s="11" t="str">
        <f t="shared" si="24"/>
        <v/>
      </c>
      <c r="B991" s="11" t="s">
        <v>178</v>
      </c>
      <c r="C991" s="122"/>
      <c r="D991" s="135" t="s">
        <v>70</v>
      </c>
      <c r="E991" s="136">
        <v>0</v>
      </c>
      <c r="F991" s="136">
        <v>0</v>
      </c>
      <c r="G991" s="136">
        <v>0</v>
      </c>
      <c r="H991" s="136">
        <v>0</v>
      </c>
      <c r="I991" s="136">
        <v>0</v>
      </c>
      <c r="J991" s="137">
        <v>0</v>
      </c>
      <c r="K991" s="146">
        <v>0.59699999999999998</v>
      </c>
      <c r="L991" s="137">
        <v>1E-3</v>
      </c>
      <c r="M991" s="137">
        <v>0</v>
      </c>
      <c r="N991" s="139">
        <v>0</v>
      </c>
      <c r="O991" s="139">
        <v>0</v>
      </c>
      <c r="P991" s="139">
        <v>0</v>
      </c>
      <c r="Q991" s="160">
        <v>0</v>
      </c>
      <c r="R991" s="160">
        <v>0</v>
      </c>
      <c r="S991" s="125"/>
      <c r="T991" s="43"/>
    </row>
    <row r="992" spans="1:20" ht="48.75" customHeight="1" x14ac:dyDescent="0.2">
      <c r="A992" s="11" t="str">
        <f t="shared" si="24"/>
        <v/>
      </c>
      <c r="B992" s="11" t="s">
        <v>178</v>
      </c>
      <c r="C992" s="122"/>
      <c r="D992" s="135" t="s">
        <v>69</v>
      </c>
      <c r="E992" s="136">
        <v>0</v>
      </c>
      <c r="F992" s="136">
        <v>0</v>
      </c>
      <c r="G992" s="136">
        <v>0</v>
      </c>
      <c r="H992" s="136">
        <v>0</v>
      </c>
      <c r="I992" s="136">
        <v>0</v>
      </c>
      <c r="J992" s="137">
        <v>0</v>
      </c>
      <c r="K992" s="146">
        <v>0</v>
      </c>
      <c r="L992" s="137">
        <v>0</v>
      </c>
      <c r="M992" s="137">
        <v>0</v>
      </c>
      <c r="N992" s="139">
        <v>0</v>
      </c>
      <c r="O992" s="139">
        <v>0</v>
      </c>
      <c r="P992" s="139">
        <v>0</v>
      </c>
      <c r="Q992" s="160">
        <v>0</v>
      </c>
      <c r="R992" s="160">
        <v>0</v>
      </c>
      <c r="S992" s="125"/>
      <c r="T992" s="43"/>
    </row>
    <row r="993" spans="1:20" ht="48.75" customHeight="1" x14ac:dyDescent="0.2">
      <c r="A993" s="11" t="str">
        <f t="shared" si="24"/>
        <v/>
      </c>
      <c r="B993" s="11" t="s">
        <v>178</v>
      </c>
      <c r="C993" s="122"/>
      <c r="D993" s="135" t="s">
        <v>68</v>
      </c>
      <c r="E993" s="136">
        <v>0</v>
      </c>
      <c r="F993" s="136">
        <v>0</v>
      </c>
      <c r="G993" s="136">
        <v>0</v>
      </c>
      <c r="H993" s="136">
        <v>0</v>
      </c>
      <c r="I993" s="136">
        <v>0</v>
      </c>
      <c r="J993" s="137">
        <v>0</v>
      </c>
      <c r="K993" s="146">
        <v>0</v>
      </c>
      <c r="L993" s="137">
        <v>0</v>
      </c>
      <c r="M993" s="137">
        <v>0</v>
      </c>
      <c r="N993" s="139">
        <v>0</v>
      </c>
      <c r="O993" s="139">
        <v>0</v>
      </c>
      <c r="P993" s="139">
        <v>0</v>
      </c>
      <c r="Q993" s="160">
        <v>0</v>
      </c>
      <c r="R993" s="160">
        <v>0</v>
      </c>
      <c r="S993" s="125"/>
      <c r="T993" s="43"/>
    </row>
    <row r="994" spans="1:20" ht="48.75" customHeight="1" x14ac:dyDescent="0.2">
      <c r="A994" s="11" t="str">
        <f t="shared" si="24"/>
        <v/>
      </c>
      <c r="B994" s="11" t="s">
        <v>178</v>
      </c>
      <c r="C994" s="122"/>
      <c r="D994" s="135" t="s">
        <v>67</v>
      </c>
      <c r="E994" s="136">
        <v>0</v>
      </c>
      <c r="F994" s="136">
        <v>0</v>
      </c>
      <c r="G994" s="136">
        <v>0</v>
      </c>
      <c r="H994" s="136">
        <v>0</v>
      </c>
      <c r="I994" s="136">
        <v>0</v>
      </c>
      <c r="J994" s="137">
        <v>0</v>
      </c>
      <c r="K994" s="146">
        <v>0</v>
      </c>
      <c r="L994" s="137">
        <v>0</v>
      </c>
      <c r="M994" s="137">
        <v>0</v>
      </c>
      <c r="N994" s="138">
        <v>0</v>
      </c>
      <c r="O994" s="138">
        <v>0</v>
      </c>
      <c r="P994" s="138">
        <v>0</v>
      </c>
      <c r="Q994" s="160">
        <v>0</v>
      </c>
      <c r="R994" s="160">
        <v>68.3</v>
      </c>
      <c r="S994" s="124"/>
      <c r="T994" s="42"/>
    </row>
    <row r="995" spans="1:20" ht="48.75" customHeight="1" x14ac:dyDescent="0.2">
      <c r="A995" s="11" t="str">
        <f t="shared" si="24"/>
        <v/>
      </c>
      <c r="B995" s="11" t="s">
        <v>178</v>
      </c>
      <c r="C995" s="122"/>
      <c r="D995" s="135" t="s">
        <v>66</v>
      </c>
      <c r="E995" s="136">
        <v>0.5</v>
      </c>
      <c r="F995" s="136">
        <v>0.55000000000000004</v>
      </c>
      <c r="G995" s="136">
        <v>0</v>
      </c>
      <c r="H995" s="136">
        <v>0</v>
      </c>
      <c r="I995" s="136">
        <v>0</v>
      </c>
      <c r="J995" s="137">
        <v>0.04</v>
      </c>
      <c r="K995" s="146">
        <v>0</v>
      </c>
      <c r="L995" s="137">
        <v>0</v>
      </c>
      <c r="M995" s="137">
        <v>9.58</v>
      </c>
      <c r="N995" s="138">
        <v>10.6</v>
      </c>
      <c r="O995" s="138">
        <v>3.6</v>
      </c>
      <c r="P995" s="138">
        <v>470.3</v>
      </c>
      <c r="Q995" s="160">
        <v>3596.3</v>
      </c>
      <c r="R995" s="160">
        <v>0</v>
      </c>
      <c r="S995" s="124"/>
      <c r="T995" s="42"/>
    </row>
    <row r="996" spans="1:20" ht="48.75" customHeight="1" x14ac:dyDescent="0.2">
      <c r="A996" s="11" t="str">
        <f t="shared" si="24"/>
        <v/>
      </c>
      <c r="B996" s="11" t="s">
        <v>178</v>
      </c>
      <c r="C996" s="122"/>
      <c r="D996" s="135" t="s">
        <v>65</v>
      </c>
      <c r="E996" s="136">
        <v>0</v>
      </c>
      <c r="F996" s="136">
        <v>0</v>
      </c>
      <c r="G996" s="136">
        <v>0</v>
      </c>
      <c r="H996" s="136">
        <v>0</v>
      </c>
      <c r="I996" s="136">
        <v>0</v>
      </c>
      <c r="J996" s="137">
        <v>0</v>
      </c>
      <c r="K996" s="146">
        <v>0</v>
      </c>
      <c r="L996" s="137">
        <v>0</v>
      </c>
      <c r="M996" s="137">
        <v>0</v>
      </c>
      <c r="N996" s="139">
        <v>0</v>
      </c>
      <c r="O996" s="139">
        <v>0</v>
      </c>
      <c r="P996" s="139">
        <v>0</v>
      </c>
      <c r="Q996" s="160">
        <v>0</v>
      </c>
      <c r="R996" s="160">
        <v>0</v>
      </c>
      <c r="S996" s="125"/>
      <c r="T996" s="43"/>
    </row>
    <row r="997" spans="1:20" ht="48.75" customHeight="1" x14ac:dyDescent="0.2">
      <c r="A997" s="11" t="str">
        <f t="shared" si="24"/>
        <v/>
      </c>
      <c r="B997" s="11" t="s">
        <v>178</v>
      </c>
      <c r="C997" s="122"/>
      <c r="D997" s="135" t="s">
        <v>64</v>
      </c>
      <c r="E997" s="136">
        <v>0</v>
      </c>
      <c r="F997" s="136">
        <v>0</v>
      </c>
      <c r="G997" s="136">
        <v>0</v>
      </c>
      <c r="H997" s="136">
        <v>0</v>
      </c>
      <c r="I997" s="136">
        <v>0</v>
      </c>
      <c r="J997" s="137">
        <v>0</v>
      </c>
      <c r="K997" s="146">
        <v>0</v>
      </c>
      <c r="L997" s="137">
        <v>0</v>
      </c>
      <c r="M997" s="137">
        <v>0</v>
      </c>
      <c r="N997" s="139">
        <v>0</v>
      </c>
      <c r="O997" s="139">
        <v>0</v>
      </c>
      <c r="P997" s="139">
        <v>0</v>
      </c>
      <c r="Q997" s="160">
        <v>0</v>
      </c>
      <c r="R997" s="160">
        <v>0</v>
      </c>
      <c r="S997" s="125"/>
      <c r="T997" s="43"/>
    </row>
    <row r="998" spans="1:20" ht="48.75" customHeight="1" x14ac:dyDescent="0.2">
      <c r="A998" s="11" t="str">
        <f t="shared" si="24"/>
        <v/>
      </c>
      <c r="B998" s="11" t="s">
        <v>178</v>
      </c>
      <c r="C998" s="122"/>
      <c r="D998" s="135" t="s">
        <v>63</v>
      </c>
      <c r="E998" s="136">
        <v>0</v>
      </c>
      <c r="F998" s="136">
        <v>0</v>
      </c>
      <c r="G998" s="136">
        <v>0</v>
      </c>
      <c r="H998" s="136">
        <v>0</v>
      </c>
      <c r="I998" s="136">
        <v>0</v>
      </c>
      <c r="J998" s="137">
        <v>0</v>
      </c>
      <c r="K998" s="146">
        <v>0</v>
      </c>
      <c r="L998" s="137">
        <v>0</v>
      </c>
      <c r="M998" s="137">
        <v>0</v>
      </c>
      <c r="N998" s="139">
        <v>0</v>
      </c>
      <c r="O998" s="139">
        <v>0</v>
      </c>
      <c r="P998" s="139">
        <v>0</v>
      </c>
      <c r="Q998" s="160">
        <v>0</v>
      </c>
      <c r="R998" s="160">
        <v>0</v>
      </c>
      <c r="S998" s="125"/>
      <c r="T998" s="43"/>
    </row>
    <row r="999" spans="1:20" ht="48.75" customHeight="1" x14ac:dyDescent="0.2">
      <c r="A999" s="11" t="str">
        <f t="shared" si="24"/>
        <v/>
      </c>
      <c r="B999" s="11" t="s">
        <v>178</v>
      </c>
      <c r="C999" s="122"/>
      <c r="D999" s="135" t="s">
        <v>62</v>
      </c>
      <c r="E999" s="136">
        <v>0</v>
      </c>
      <c r="F999" s="136">
        <v>0</v>
      </c>
      <c r="G999" s="136">
        <v>0</v>
      </c>
      <c r="H999" s="136">
        <v>0</v>
      </c>
      <c r="I999" s="136">
        <v>0</v>
      </c>
      <c r="J999" s="137">
        <v>0</v>
      </c>
      <c r="K999" s="146">
        <v>0</v>
      </c>
      <c r="L999" s="137">
        <v>0</v>
      </c>
      <c r="M999" s="137">
        <v>0</v>
      </c>
      <c r="N999" s="139">
        <v>0</v>
      </c>
      <c r="O999" s="139">
        <v>0</v>
      </c>
      <c r="P999" s="139">
        <v>0</v>
      </c>
      <c r="Q999" s="160">
        <v>0</v>
      </c>
      <c r="R999" s="160">
        <v>0</v>
      </c>
      <c r="S999" s="125"/>
      <c r="T999" s="43"/>
    </row>
    <row r="1000" spans="1:20" ht="48.75" customHeight="1" x14ac:dyDescent="0.2">
      <c r="A1000" s="11" t="str">
        <f t="shared" si="24"/>
        <v/>
      </c>
      <c r="B1000" s="11" t="s">
        <v>178</v>
      </c>
      <c r="C1000" s="122"/>
      <c r="D1000" s="135" t="s">
        <v>61</v>
      </c>
      <c r="E1000" s="136">
        <v>0</v>
      </c>
      <c r="F1000" s="136">
        <v>0</v>
      </c>
      <c r="G1000" s="136">
        <v>0</v>
      </c>
      <c r="H1000" s="136">
        <v>0</v>
      </c>
      <c r="I1000" s="136">
        <v>0</v>
      </c>
      <c r="J1000" s="137">
        <v>0</v>
      </c>
      <c r="K1000" s="146">
        <v>0</v>
      </c>
      <c r="L1000" s="137">
        <v>0</v>
      </c>
      <c r="M1000" s="137">
        <v>0</v>
      </c>
      <c r="N1000" s="139">
        <v>0</v>
      </c>
      <c r="O1000" s="139">
        <v>0</v>
      </c>
      <c r="P1000" s="139">
        <v>0</v>
      </c>
      <c r="Q1000" s="160">
        <v>0</v>
      </c>
      <c r="R1000" s="160">
        <v>0</v>
      </c>
      <c r="S1000" s="125"/>
      <c r="T1000" s="43"/>
    </row>
    <row r="1001" spans="1:20" ht="48.75" customHeight="1" x14ac:dyDescent="0.2">
      <c r="A1001" s="11" t="str">
        <f t="shared" si="24"/>
        <v/>
      </c>
      <c r="B1001" s="11" t="s">
        <v>178</v>
      </c>
      <c r="C1001" s="122"/>
      <c r="D1001" s="135" t="s">
        <v>60</v>
      </c>
      <c r="E1001" s="136">
        <v>0</v>
      </c>
      <c r="F1001" s="136">
        <v>0</v>
      </c>
      <c r="G1001" s="136">
        <v>0</v>
      </c>
      <c r="H1001" s="136">
        <v>0</v>
      </c>
      <c r="I1001" s="136">
        <v>0</v>
      </c>
      <c r="J1001" s="137">
        <v>0</v>
      </c>
      <c r="K1001" s="146">
        <v>0</v>
      </c>
      <c r="L1001" s="137">
        <v>0</v>
      </c>
      <c r="M1001" s="137">
        <v>0</v>
      </c>
      <c r="N1001" s="139">
        <v>0</v>
      </c>
      <c r="O1001" s="139">
        <v>0</v>
      </c>
      <c r="P1001" s="139">
        <v>0</v>
      </c>
      <c r="Q1001" s="160">
        <v>0</v>
      </c>
      <c r="R1001" s="160">
        <v>0</v>
      </c>
      <c r="S1001" s="125"/>
      <c r="T1001" s="43"/>
    </row>
    <row r="1002" spans="1:20" ht="48.75" customHeight="1" x14ac:dyDescent="0.2">
      <c r="A1002" s="11" t="str">
        <f t="shared" si="24"/>
        <v/>
      </c>
      <c r="B1002" s="11" t="s">
        <v>178</v>
      </c>
      <c r="C1002" s="122"/>
      <c r="D1002" s="135" t="s">
        <v>59</v>
      </c>
      <c r="E1002" s="136">
        <v>0</v>
      </c>
      <c r="F1002" s="136">
        <v>0</v>
      </c>
      <c r="G1002" s="136">
        <v>0</v>
      </c>
      <c r="H1002" s="136">
        <v>0</v>
      </c>
      <c r="I1002" s="136">
        <v>0</v>
      </c>
      <c r="J1002" s="137">
        <v>0</v>
      </c>
      <c r="K1002" s="146">
        <v>0</v>
      </c>
      <c r="L1002" s="137">
        <v>0</v>
      </c>
      <c r="M1002" s="137">
        <v>0</v>
      </c>
      <c r="N1002" s="139">
        <v>0</v>
      </c>
      <c r="O1002" s="139">
        <v>0</v>
      </c>
      <c r="P1002" s="139">
        <v>0</v>
      </c>
      <c r="Q1002" s="160">
        <v>0</v>
      </c>
      <c r="R1002" s="160">
        <v>0</v>
      </c>
      <c r="S1002" s="125"/>
      <c r="T1002" s="43"/>
    </row>
    <row r="1003" spans="1:20" ht="48.75" customHeight="1" x14ac:dyDescent="0.2">
      <c r="A1003" s="11" t="str">
        <f t="shared" si="24"/>
        <v/>
      </c>
      <c r="B1003" s="11" t="s">
        <v>178</v>
      </c>
      <c r="C1003" s="122"/>
      <c r="D1003" s="135" t="s">
        <v>58</v>
      </c>
      <c r="E1003" s="136">
        <v>0</v>
      </c>
      <c r="F1003" s="136">
        <v>0</v>
      </c>
      <c r="G1003" s="136">
        <v>0</v>
      </c>
      <c r="H1003" s="136">
        <v>0</v>
      </c>
      <c r="I1003" s="136">
        <v>0</v>
      </c>
      <c r="J1003" s="137">
        <v>0</v>
      </c>
      <c r="K1003" s="146">
        <v>0</v>
      </c>
      <c r="L1003" s="137">
        <v>0</v>
      </c>
      <c r="M1003" s="137">
        <v>0</v>
      </c>
      <c r="N1003" s="139">
        <v>0</v>
      </c>
      <c r="O1003" s="139">
        <v>0</v>
      </c>
      <c r="P1003" s="139">
        <v>0</v>
      </c>
      <c r="Q1003" s="160">
        <v>0</v>
      </c>
      <c r="R1003" s="160">
        <v>0</v>
      </c>
      <c r="S1003" s="125"/>
      <c r="T1003" s="43"/>
    </row>
    <row r="1004" spans="1:20" ht="48.75" customHeight="1" x14ac:dyDescent="0.2">
      <c r="A1004" s="11" t="str">
        <f t="shared" si="24"/>
        <v/>
      </c>
      <c r="B1004" s="11" t="s">
        <v>178</v>
      </c>
      <c r="C1004" s="122"/>
      <c r="D1004" s="135" t="s">
        <v>57</v>
      </c>
      <c r="E1004" s="136">
        <v>0</v>
      </c>
      <c r="F1004" s="136">
        <v>0</v>
      </c>
      <c r="G1004" s="136">
        <v>0</v>
      </c>
      <c r="H1004" s="136">
        <v>0</v>
      </c>
      <c r="I1004" s="136">
        <v>0</v>
      </c>
      <c r="J1004" s="137">
        <v>0</v>
      </c>
      <c r="K1004" s="146">
        <v>0</v>
      </c>
      <c r="L1004" s="137">
        <v>0</v>
      </c>
      <c r="M1004" s="137">
        <v>0</v>
      </c>
      <c r="N1004" s="139">
        <v>0</v>
      </c>
      <c r="O1004" s="139">
        <v>0</v>
      </c>
      <c r="P1004" s="139">
        <v>0</v>
      </c>
      <c r="Q1004" s="160">
        <v>0</v>
      </c>
      <c r="R1004" s="160">
        <v>0</v>
      </c>
      <c r="S1004" s="125"/>
      <c r="T1004" s="43"/>
    </row>
    <row r="1005" spans="1:20" ht="48.75" customHeight="1" x14ac:dyDescent="0.2">
      <c r="A1005" s="11" t="str">
        <f t="shared" si="24"/>
        <v/>
      </c>
      <c r="B1005" s="11" t="s">
        <v>178</v>
      </c>
      <c r="C1005" s="122"/>
      <c r="D1005" s="135" t="s">
        <v>56</v>
      </c>
      <c r="E1005" s="136">
        <v>0</v>
      </c>
      <c r="F1005" s="136">
        <v>0</v>
      </c>
      <c r="G1005" s="136">
        <v>0</v>
      </c>
      <c r="H1005" s="136">
        <v>0</v>
      </c>
      <c r="I1005" s="136">
        <v>0</v>
      </c>
      <c r="J1005" s="137">
        <v>0</v>
      </c>
      <c r="K1005" s="146">
        <v>0</v>
      </c>
      <c r="L1005" s="137">
        <v>0</v>
      </c>
      <c r="M1005" s="137">
        <v>0</v>
      </c>
      <c r="N1005" s="139">
        <v>0</v>
      </c>
      <c r="O1005" s="139">
        <v>0</v>
      </c>
      <c r="P1005" s="139">
        <v>0</v>
      </c>
      <c r="Q1005" s="160">
        <v>0</v>
      </c>
      <c r="R1005" s="160">
        <v>0</v>
      </c>
      <c r="S1005" s="125"/>
      <c r="T1005" s="43"/>
    </row>
    <row r="1006" spans="1:20" ht="48.75" customHeight="1" x14ac:dyDescent="0.2">
      <c r="A1006" s="11" t="str">
        <f t="shared" si="24"/>
        <v/>
      </c>
      <c r="B1006" s="11" t="s">
        <v>178</v>
      </c>
      <c r="C1006" s="122"/>
      <c r="D1006" s="135" t="s">
        <v>103</v>
      </c>
      <c r="E1006" s="136">
        <v>0</v>
      </c>
      <c r="F1006" s="136">
        <v>0</v>
      </c>
      <c r="G1006" s="136">
        <v>0</v>
      </c>
      <c r="H1006" s="136">
        <v>0</v>
      </c>
      <c r="I1006" s="136">
        <v>0</v>
      </c>
      <c r="J1006" s="137">
        <v>0</v>
      </c>
      <c r="K1006" s="146">
        <v>0</v>
      </c>
      <c r="L1006" s="137">
        <v>0</v>
      </c>
      <c r="M1006" s="137">
        <v>0</v>
      </c>
      <c r="N1006" s="139">
        <v>0</v>
      </c>
      <c r="O1006" s="139">
        <v>0</v>
      </c>
      <c r="P1006" s="139">
        <v>0</v>
      </c>
      <c r="Q1006" s="160">
        <v>0</v>
      </c>
      <c r="R1006" s="160">
        <v>0</v>
      </c>
      <c r="S1006" s="125"/>
      <c r="T1006" s="43"/>
    </row>
    <row r="1007" spans="1:20" ht="48.75" customHeight="1" x14ac:dyDescent="0.2">
      <c r="A1007" s="11" t="str">
        <f t="shared" si="24"/>
        <v/>
      </c>
      <c r="B1007" s="11" t="s">
        <v>178</v>
      </c>
      <c r="C1007" s="122"/>
      <c r="D1007" s="135" t="s">
        <v>55</v>
      </c>
      <c r="E1007" s="136">
        <v>0</v>
      </c>
      <c r="F1007" s="136">
        <v>0</v>
      </c>
      <c r="G1007" s="136">
        <v>0</v>
      </c>
      <c r="H1007" s="136">
        <v>0</v>
      </c>
      <c r="I1007" s="136">
        <v>0</v>
      </c>
      <c r="J1007" s="137">
        <v>0</v>
      </c>
      <c r="K1007" s="146">
        <v>0</v>
      </c>
      <c r="L1007" s="137">
        <v>0</v>
      </c>
      <c r="M1007" s="137">
        <v>0</v>
      </c>
      <c r="N1007" s="139">
        <v>0</v>
      </c>
      <c r="O1007" s="139">
        <v>0</v>
      </c>
      <c r="P1007" s="139">
        <v>0</v>
      </c>
      <c r="Q1007" s="160">
        <v>0</v>
      </c>
      <c r="R1007" s="160">
        <v>0</v>
      </c>
      <c r="S1007" s="125"/>
      <c r="T1007" s="43"/>
    </row>
    <row r="1008" spans="1:20" ht="48.75" customHeight="1" x14ac:dyDescent="0.2">
      <c r="A1008" s="11" t="str">
        <f t="shared" si="24"/>
        <v/>
      </c>
      <c r="B1008" s="11" t="s">
        <v>178</v>
      </c>
      <c r="C1008" s="122"/>
      <c r="D1008" s="135" t="s">
        <v>54</v>
      </c>
      <c r="E1008" s="136">
        <v>0</v>
      </c>
      <c r="F1008" s="136">
        <v>0</v>
      </c>
      <c r="G1008" s="136">
        <v>0</v>
      </c>
      <c r="H1008" s="136">
        <v>0</v>
      </c>
      <c r="I1008" s="136">
        <v>0</v>
      </c>
      <c r="J1008" s="137">
        <v>0</v>
      </c>
      <c r="K1008" s="146">
        <v>0</v>
      </c>
      <c r="L1008" s="137">
        <v>0</v>
      </c>
      <c r="M1008" s="137">
        <v>0</v>
      </c>
      <c r="N1008" s="139">
        <v>0</v>
      </c>
      <c r="O1008" s="139">
        <v>0</v>
      </c>
      <c r="P1008" s="139">
        <v>0</v>
      </c>
      <c r="Q1008" s="160">
        <v>0</v>
      </c>
      <c r="R1008" s="160">
        <v>0</v>
      </c>
      <c r="S1008" s="125"/>
      <c r="T1008" s="43"/>
    </row>
    <row r="1009" spans="1:20" ht="48.75" customHeight="1" x14ac:dyDescent="0.2">
      <c r="A1009" s="11" t="str">
        <f t="shared" si="24"/>
        <v/>
      </c>
      <c r="B1009" s="11" t="s">
        <v>178</v>
      </c>
      <c r="C1009" s="122"/>
      <c r="D1009" s="135" t="s">
        <v>53</v>
      </c>
      <c r="E1009" s="136">
        <v>0</v>
      </c>
      <c r="F1009" s="136">
        <v>0</v>
      </c>
      <c r="G1009" s="136">
        <v>0</v>
      </c>
      <c r="H1009" s="136">
        <v>0</v>
      </c>
      <c r="I1009" s="136">
        <v>0</v>
      </c>
      <c r="J1009" s="137">
        <v>0</v>
      </c>
      <c r="K1009" s="146">
        <v>0</v>
      </c>
      <c r="L1009" s="137">
        <v>0</v>
      </c>
      <c r="M1009" s="137">
        <v>0</v>
      </c>
      <c r="N1009" s="139">
        <v>0</v>
      </c>
      <c r="O1009" s="139">
        <v>0</v>
      </c>
      <c r="P1009" s="139">
        <v>0</v>
      </c>
      <c r="Q1009" s="160">
        <v>0</v>
      </c>
      <c r="R1009" s="160">
        <v>0</v>
      </c>
      <c r="S1009" s="125"/>
      <c r="T1009" s="43"/>
    </row>
    <row r="1010" spans="1:20" ht="48.75" customHeight="1" x14ac:dyDescent="0.2">
      <c r="A1010" s="11" t="str">
        <f t="shared" si="24"/>
        <v/>
      </c>
      <c r="B1010" s="11" t="s">
        <v>178</v>
      </c>
      <c r="C1010" s="122"/>
      <c r="D1010" s="135" t="s">
        <v>52</v>
      </c>
      <c r="E1010" s="136">
        <v>0</v>
      </c>
      <c r="F1010" s="136">
        <v>0</v>
      </c>
      <c r="G1010" s="136">
        <v>0</v>
      </c>
      <c r="H1010" s="136">
        <v>0</v>
      </c>
      <c r="I1010" s="136">
        <v>0</v>
      </c>
      <c r="J1010" s="137">
        <v>0</v>
      </c>
      <c r="K1010" s="146">
        <v>0</v>
      </c>
      <c r="L1010" s="137">
        <v>0</v>
      </c>
      <c r="M1010" s="137">
        <v>0</v>
      </c>
      <c r="N1010" s="139">
        <v>0</v>
      </c>
      <c r="O1010" s="139">
        <v>0</v>
      </c>
      <c r="P1010" s="139">
        <v>0.2</v>
      </c>
      <c r="Q1010" s="160">
        <v>0</v>
      </c>
      <c r="R1010" s="160">
        <v>0</v>
      </c>
      <c r="S1010" s="125"/>
      <c r="T1010" s="43"/>
    </row>
    <row r="1011" spans="1:20" ht="48.75" customHeight="1" x14ac:dyDescent="0.2">
      <c r="A1011" s="11" t="str">
        <f t="shared" si="24"/>
        <v/>
      </c>
      <c r="B1011" s="11" t="s">
        <v>178</v>
      </c>
      <c r="C1011" s="122"/>
      <c r="D1011" s="135" t="s">
        <v>51</v>
      </c>
      <c r="E1011" s="136">
        <v>0</v>
      </c>
      <c r="F1011" s="136">
        <v>0</v>
      </c>
      <c r="G1011" s="136">
        <v>0</v>
      </c>
      <c r="H1011" s="136">
        <v>0</v>
      </c>
      <c r="I1011" s="136">
        <v>0</v>
      </c>
      <c r="J1011" s="137">
        <v>0</v>
      </c>
      <c r="K1011" s="146">
        <v>0</v>
      </c>
      <c r="L1011" s="137">
        <v>0</v>
      </c>
      <c r="M1011" s="137">
        <v>0</v>
      </c>
      <c r="N1011" s="139">
        <v>0</v>
      </c>
      <c r="O1011" s="139">
        <v>0</v>
      </c>
      <c r="P1011" s="139">
        <v>0</v>
      </c>
      <c r="Q1011" s="160">
        <v>0</v>
      </c>
      <c r="R1011" s="160">
        <v>0</v>
      </c>
      <c r="S1011" s="125"/>
      <c r="T1011" s="43"/>
    </row>
    <row r="1012" spans="1:20" ht="48.75" customHeight="1" x14ac:dyDescent="0.2">
      <c r="A1012" s="11" t="str">
        <f t="shared" si="24"/>
        <v/>
      </c>
      <c r="B1012" s="11" t="s">
        <v>178</v>
      </c>
      <c r="C1012" s="122"/>
      <c r="D1012" s="135" t="s">
        <v>50</v>
      </c>
      <c r="E1012" s="136">
        <v>0</v>
      </c>
      <c r="F1012" s="136">
        <v>0</v>
      </c>
      <c r="G1012" s="136">
        <v>0</v>
      </c>
      <c r="H1012" s="136">
        <v>0</v>
      </c>
      <c r="I1012" s="136">
        <v>0</v>
      </c>
      <c r="J1012" s="137">
        <v>0</v>
      </c>
      <c r="K1012" s="146">
        <v>0</v>
      </c>
      <c r="L1012" s="137">
        <v>0</v>
      </c>
      <c r="M1012" s="137">
        <v>0</v>
      </c>
      <c r="N1012" s="139">
        <v>0</v>
      </c>
      <c r="O1012" s="139">
        <v>0</v>
      </c>
      <c r="P1012" s="139">
        <v>0</v>
      </c>
      <c r="Q1012" s="160">
        <v>0</v>
      </c>
      <c r="R1012" s="160">
        <v>0</v>
      </c>
      <c r="S1012" s="125"/>
      <c r="T1012" s="43"/>
    </row>
    <row r="1013" spans="1:20" ht="48.75" customHeight="1" x14ac:dyDescent="0.2">
      <c r="A1013" s="11" t="str">
        <f t="shared" si="24"/>
        <v/>
      </c>
      <c r="B1013" s="11" t="s">
        <v>178</v>
      </c>
      <c r="C1013" s="122"/>
      <c r="D1013" s="135" t="s">
        <v>49</v>
      </c>
      <c r="E1013" s="136">
        <v>0</v>
      </c>
      <c r="F1013" s="136">
        <v>0</v>
      </c>
      <c r="G1013" s="136">
        <v>0</v>
      </c>
      <c r="H1013" s="136">
        <v>0</v>
      </c>
      <c r="I1013" s="136">
        <v>0</v>
      </c>
      <c r="J1013" s="137">
        <v>0</v>
      </c>
      <c r="K1013" s="146">
        <v>0</v>
      </c>
      <c r="L1013" s="137">
        <v>0</v>
      </c>
      <c r="M1013" s="137">
        <v>0</v>
      </c>
      <c r="N1013" s="139">
        <v>0</v>
      </c>
      <c r="O1013" s="139">
        <v>0</v>
      </c>
      <c r="P1013" s="139">
        <v>0</v>
      </c>
      <c r="Q1013" s="160">
        <v>0</v>
      </c>
      <c r="R1013" s="160">
        <v>0</v>
      </c>
      <c r="S1013" s="125"/>
      <c r="T1013" s="43"/>
    </row>
    <row r="1014" spans="1:20" ht="48.75" customHeight="1" x14ac:dyDescent="0.2">
      <c r="A1014" s="11" t="str">
        <f t="shared" si="24"/>
        <v/>
      </c>
      <c r="B1014" s="11" t="s">
        <v>178</v>
      </c>
      <c r="C1014" s="122"/>
      <c r="D1014" s="140" t="s">
        <v>1</v>
      </c>
      <c r="E1014" s="136">
        <v>0</v>
      </c>
      <c r="F1014" s="136">
        <v>0</v>
      </c>
      <c r="G1014" s="136">
        <v>0</v>
      </c>
      <c r="H1014" s="136">
        <v>0</v>
      </c>
      <c r="I1014" s="136">
        <v>0</v>
      </c>
      <c r="J1014" s="137">
        <v>0</v>
      </c>
      <c r="K1014" s="146">
        <v>0</v>
      </c>
      <c r="L1014" s="137">
        <v>0</v>
      </c>
      <c r="M1014" s="137">
        <v>0</v>
      </c>
      <c r="N1014" s="139">
        <v>0</v>
      </c>
      <c r="O1014" s="139">
        <v>0</v>
      </c>
      <c r="P1014" s="139">
        <v>0</v>
      </c>
      <c r="Q1014" s="160">
        <v>0</v>
      </c>
      <c r="R1014" s="160">
        <v>0</v>
      </c>
      <c r="S1014" s="125"/>
      <c r="T1014" s="43"/>
    </row>
    <row r="1015" spans="1:20" ht="48.75" customHeight="1" x14ac:dyDescent="0.2">
      <c r="A1015" s="11" t="str">
        <f t="shared" si="24"/>
        <v/>
      </c>
      <c r="B1015" s="11" t="s">
        <v>178</v>
      </c>
      <c r="C1015" s="122"/>
      <c r="D1015" s="135" t="s">
        <v>48</v>
      </c>
      <c r="E1015" s="136">
        <v>0</v>
      </c>
      <c r="F1015" s="136">
        <v>0</v>
      </c>
      <c r="G1015" s="136">
        <v>0</v>
      </c>
      <c r="H1015" s="136">
        <v>0</v>
      </c>
      <c r="I1015" s="136">
        <v>0</v>
      </c>
      <c r="J1015" s="137">
        <v>0</v>
      </c>
      <c r="K1015" s="146">
        <v>0</v>
      </c>
      <c r="L1015" s="137">
        <v>0</v>
      </c>
      <c r="M1015" s="137">
        <v>0</v>
      </c>
      <c r="N1015" s="139">
        <v>0</v>
      </c>
      <c r="O1015" s="139">
        <v>0</v>
      </c>
      <c r="P1015" s="139">
        <v>0</v>
      </c>
      <c r="Q1015" s="160">
        <v>0</v>
      </c>
      <c r="R1015" s="160">
        <v>0</v>
      </c>
      <c r="S1015" s="125"/>
      <c r="T1015" s="43"/>
    </row>
    <row r="1016" spans="1:20" ht="48.75" customHeight="1" x14ac:dyDescent="0.2">
      <c r="A1016" s="11" t="str">
        <f t="shared" si="24"/>
        <v/>
      </c>
      <c r="B1016" s="11" t="s">
        <v>178</v>
      </c>
      <c r="C1016" s="122"/>
      <c r="D1016" s="135" t="s">
        <v>47</v>
      </c>
      <c r="E1016" s="136">
        <v>0</v>
      </c>
      <c r="F1016" s="136">
        <v>0</v>
      </c>
      <c r="G1016" s="136">
        <v>0</v>
      </c>
      <c r="H1016" s="136">
        <v>0</v>
      </c>
      <c r="I1016" s="136">
        <v>0</v>
      </c>
      <c r="J1016" s="137">
        <v>0</v>
      </c>
      <c r="K1016" s="146">
        <v>0</v>
      </c>
      <c r="L1016" s="137">
        <v>0</v>
      </c>
      <c r="M1016" s="137">
        <v>0</v>
      </c>
      <c r="N1016" s="139">
        <v>0</v>
      </c>
      <c r="O1016" s="139">
        <v>0</v>
      </c>
      <c r="P1016" s="139">
        <v>0</v>
      </c>
      <c r="Q1016" s="160">
        <v>0</v>
      </c>
      <c r="R1016" s="160">
        <v>0</v>
      </c>
      <c r="S1016" s="125"/>
      <c r="T1016" s="43"/>
    </row>
    <row r="1017" spans="1:20" ht="48.75" customHeight="1" x14ac:dyDescent="0.2">
      <c r="A1017" s="11" t="str">
        <f t="shared" si="24"/>
        <v/>
      </c>
      <c r="B1017" s="11" t="s">
        <v>178</v>
      </c>
      <c r="C1017" s="122"/>
      <c r="D1017" s="135" t="s">
        <v>46</v>
      </c>
      <c r="E1017" s="136">
        <v>209.75</v>
      </c>
      <c r="F1017" s="136">
        <v>159.64500000000001</v>
      </c>
      <c r="G1017" s="136">
        <v>249.20500000000001</v>
      </c>
      <c r="H1017" s="136">
        <v>84.072000000000003</v>
      </c>
      <c r="I1017" s="136">
        <v>0</v>
      </c>
      <c r="J1017" s="137">
        <v>0</v>
      </c>
      <c r="K1017" s="146">
        <v>0</v>
      </c>
      <c r="L1017" s="137">
        <v>0</v>
      </c>
      <c r="M1017" s="137">
        <v>0</v>
      </c>
      <c r="N1017" s="139">
        <v>0</v>
      </c>
      <c r="O1017" s="139">
        <v>0</v>
      </c>
      <c r="P1017" s="139">
        <v>0</v>
      </c>
      <c r="Q1017" s="160">
        <v>0</v>
      </c>
      <c r="R1017" s="160">
        <v>0</v>
      </c>
      <c r="S1017" s="125"/>
      <c r="T1017" s="43"/>
    </row>
    <row r="1018" spans="1:20" ht="48.75" customHeight="1" x14ac:dyDescent="0.2">
      <c r="A1018" s="11" t="str">
        <f t="shared" si="24"/>
        <v/>
      </c>
      <c r="B1018" s="11" t="s">
        <v>178</v>
      </c>
      <c r="C1018" s="122"/>
      <c r="D1018" s="135" t="s">
        <v>45</v>
      </c>
      <c r="E1018" s="136">
        <v>0</v>
      </c>
      <c r="F1018" s="136">
        <v>0</v>
      </c>
      <c r="G1018" s="136">
        <v>0</v>
      </c>
      <c r="H1018" s="136">
        <v>0</v>
      </c>
      <c r="I1018" s="136">
        <v>0</v>
      </c>
      <c r="J1018" s="137">
        <v>0</v>
      </c>
      <c r="K1018" s="146">
        <v>0</v>
      </c>
      <c r="L1018" s="137">
        <v>0</v>
      </c>
      <c r="M1018" s="137">
        <v>0</v>
      </c>
      <c r="N1018" s="139">
        <v>0</v>
      </c>
      <c r="O1018" s="139">
        <v>0</v>
      </c>
      <c r="P1018" s="139">
        <v>0</v>
      </c>
      <c r="Q1018" s="160">
        <v>0</v>
      </c>
      <c r="R1018" s="160">
        <v>0</v>
      </c>
      <c r="S1018" s="125"/>
      <c r="T1018" s="43"/>
    </row>
    <row r="1019" spans="1:20" ht="48.75" customHeight="1" x14ac:dyDescent="0.2">
      <c r="A1019" s="11" t="str">
        <f t="shared" si="24"/>
        <v/>
      </c>
      <c r="B1019" s="11" t="s">
        <v>178</v>
      </c>
      <c r="C1019" s="122"/>
      <c r="D1019" s="135" t="s">
        <v>44</v>
      </c>
      <c r="E1019" s="136">
        <v>0</v>
      </c>
      <c r="F1019" s="136">
        <v>0</v>
      </c>
      <c r="G1019" s="136">
        <v>0</v>
      </c>
      <c r="H1019" s="136">
        <v>0</v>
      </c>
      <c r="I1019" s="136">
        <v>0</v>
      </c>
      <c r="J1019" s="137">
        <v>0</v>
      </c>
      <c r="K1019" s="146">
        <v>0</v>
      </c>
      <c r="L1019" s="137">
        <v>0</v>
      </c>
      <c r="M1019" s="137">
        <v>0</v>
      </c>
      <c r="N1019" s="139">
        <v>0</v>
      </c>
      <c r="O1019" s="139">
        <v>0</v>
      </c>
      <c r="P1019" s="139">
        <v>0</v>
      </c>
      <c r="Q1019" s="160">
        <v>0</v>
      </c>
      <c r="R1019" s="160">
        <v>0</v>
      </c>
      <c r="S1019" s="125"/>
      <c r="T1019" s="43"/>
    </row>
    <row r="1020" spans="1:20" ht="48.75" customHeight="1" x14ac:dyDescent="0.2">
      <c r="A1020" s="11" t="str">
        <f t="shared" si="24"/>
        <v/>
      </c>
      <c r="B1020" s="11" t="s">
        <v>178</v>
      </c>
      <c r="C1020" s="122"/>
      <c r="D1020" s="135" t="s">
        <v>43</v>
      </c>
      <c r="E1020" s="136">
        <v>0</v>
      </c>
      <c r="F1020" s="136">
        <v>0</v>
      </c>
      <c r="G1020" s="136">
        <v>0</v>
      </c>
      <c r="H1020" s="136">
        <v>0</v>
      </c>
      <c r="I1020" s="136">
        <v>0</v>
      </c>
      <c r="J1020" s="137">
        <v>0</v>
      </c>
      <c r="K1020" s="146">
        <v>0</v>
      </c>
      <c r="L1020" s="137">
        <v>0</v>
      </c>
      <c r="M1020" s="137">
        <v>0</v>
      </c>
      <c r="N1020" s="139">
        <v>0</v>
      </c>
      <c r="O1020" s="139">
        <v>0</v>
      </c>
      <c r="P1020" s="139">
        <v>0</v>
      </c>
      <c r="Q1020" s="160">
        <v>0</v>
      </c>
      <c r="R1020" s="160">
        <v>0</v>
      </c>
      <c r="S1020" s="125"/>
      <c r="T1020" s="43"/>
    </row>
    <row r="1021" spans="1:20" ht="48.75" customHeight="1" x14ac:dyDescent="0.2">
      <c r="A1021" s="11" t="str">
        <f t="shared" si="24"/>
        <v/>
      </c>
      <c r="B1021" s="11" t="s">
        <v>178</v>
      </c>
      <c r="C1021" s="122"/>
      <c r="D1021" s="135" t="s">
        <v>42</v>
      </c>
      <c r="E1021" s="136">
        <v>0</v>
      </c>
      <c r="F1021" s="136">
        <v>0</v>
      </c>
      <c r="G1021" s="136">
        <v>0</v>
      </c>
      <c r="H1021" s="136">
        <v>0</v>
      </c>
      <c r="I1021" s="136">
        <v>0</v>
      </c>
      <c r="J1021" s="137">
        <v>0</v>
      </c>
      <c r="K1021" s="146">
        <v>0</v>
      </c>
      <c r="L1021" s="137">
        <v>0</v>
      </c>
      <c r="M1021" s="137">
        <v>0</v>
      </c>
      <c r="N1021" s="139">
        <v>0</v>
      </c>
      <c r="O1021" s="139">
        <v>0</v>
      </c>
      <c r="P1021" s="139">
        <v>0</v>
      </c>
      <c r="Q1021" s="160">
        <v>0</v>
      </c>
      <c r="R1021" s="160">
        <v>0</v>
      </c>
      <c r="S1021" s="125"/>
      <c r="T1021" s="43"/>
    </row>
    <row r="1022" spans="1:20" ht="48.75" customHeight="1" x14ac:dyDescent="0.2">
      <c r="A1022" s="11" t="str">
        <f t="shared" si="24"/>
        <v/>
      </c>
      <c r="B1022" s="11" t="s">
        <v>178</v>
      </c>
      <c r="C1022" s="122"/>
      <c r="D1022" s="135" t="s">
        <v>41</v>
      </c>
      <c r="E1022" s="136">
        <v>0</v>
      </c>
      <c r="F1022" s="136">
        <v>0</v>
      </c>
      <c r="G1022" s="136">
        <v>0</v>
      </c>
      <c r="H1022" s="136">
        <v>0</v>
      </c>
      <c r="I1022" s="136">
        <v>0</v>
      </c>
      <c r="J1022" s="137">
        <v>0</v>
      </c>
      <c r="K1022" s="146">
        <v>0</v>
      </c>
      <c r="L1022" s="137">
        <v>0</v>
      </c>
      <c r="M1022" s="137">
        <v>0</v>
      </c>
      <c r="N1022" s="139">
        <v>0</v>
      </c>
      <c r="O1022" s="139">
        <v>0</v>
      </c>
      <c r="P1022" s="139">
        <v>0</v>
      </c>
      <c r="Q1022" s="160">
        <v>0</v>
      </c>
      <c r="R1022" s="160">
        <v>0</v>
      </c>
      <c r="S1022" s="125"/>
      <c r="T1022" s="43"/>
    </row>
    <row r="1023" spans="1:20" ht="48.75" customHeight="1" x14ac:dyDescent="0.2">
      <c r="A1023" s="11" t="str">
        <f t="shared" si="24"/>
        <v/>
      </c>
      <c r="B1023" s="11" t="s">
        <v>178</v>
      </c>
      <c r="C1023" s="122"/>
      <c r="D1023" s="135" t="s">
        <v>104</v>
      </c>
      <c r="E1023" s="136">
        <v>0</v>
      </c>
      <c r="F1023" s="136">
        <v>0</v>
      </c>
      <c r="G1023" s="136">
        <v>0</v>
      </c>
      <c r="H1023" s="136">
        <v>0</v>
      </c>
      <c r="I1023" s="136">
        <v>0</v>
      </c>
      <c r="J1023" s="137">
        <v>0</v>
      </c>
      <c r="K1023" s="146">
        <v>0</v>
      </c>
      <c r="L1023" s="137">
        <v>0</v>
      </c>
      <c r="M1023" s="137">
        <v>0</v>
      </c>
      <c r="N1023" s="139">
        <v>0</v>
      </c>
      <c r="O1023" s="139">
        <v>0</v>
      </c>
      <c r="P1023" s="139">
        <v>0</v>
      </c>
      <c r="Q1023" s="160">
        <v>0</v>
      </c>
      <c r="R1023" s="160">
        <v>0</v>
      </c>
      <c r="S1023" s="125"/>
      <c r="T1023" s="43"/>
    </row>
    <row r="1024" spans="1:20" ht="48.75" customHeight="1" x14ac:dyDescent="0.2">
      <c r="A1024" s="11" t="str">
        <f t="shared" si="24"/>
        <v/>
      </c>
      <c r="B1024" s="11" t="s">
        <v>178</v>
      </c>
      <c r="C1024" s="122"/>
      <c r="D1024" s="135" t="s">
        <v>40</v>
      </c>
      <c r="E1024" s="136">
        <v>0</v>
      </c>
      <c r="F1024" s="136">
        <v>0</v>
      </c>
      <c r="G1024" s="136">
        <v>0</v>
      </c>
      <c r="H1024" s="136">
        <v>0</v>
      </c>
      <c r="I1024" s="136">
        <v>0</v>
      </c>
      <c r="J1024" s="137">
        <v>0</v>
      </c>
      <c r="K1024" s="146">
        <v>0</v>
      </c>
      <c r="L1024" s="137">
        <v>0</v>
      </c>
      <c r="M1024" s="137">
        <v>0</v>
      </c>
      <c r="N1024" s="139">
        <v>0</v>
      </c>
      <c r="O1024" s="139">
        <v>0</v>
      </c>
      <c r="P1024" s="139">
        <v>0</v>
      </c>
      <c r="Q1024" s="160">
        <v>0</v>
      </c>
      <c r="R1024" s="160">
        <v>0</v>
      </c>
      <c r="S1024" s="125"/>
      <c r="T1024" s="43"/>
    </row>
    <row r="1025" spans="1:20" ht="48.75" customHeight="1" x14ac:dyDescent="0.2">
      <c r="A1025" s="11" t="str">
        <f t="shared" si="24"/>
        <v/>
      </c>
      <c r="B1025" s="11" t="s">
        <v>178</v>
      </c>
      <c r="C1025" s="122"/>
      <c r="D1025" s="135" t="s">
        <v>39</v>
      </c>
      <c r="E1025" s="136">
        <v>0</v>
      </c>
      <c r="F1025" s="136">
        <v>0</v>
      </c>
      <c r="G1025" s="136">
        <v>0</v>
      </c>
      <c r="H1025" s="136">
        <v>0</v>
      </c>
      <c r="I1025" s="136">
        <v>0</v>
      </c>
      <c r="J1025" s="137">
        <v>0</v>
      </c>
      <c r="K1025" s="146">
        <v>0</v>
      </c>
      <c r="L1025" s="137">
        <v>0</v>
      </c>
      <c r="M1025" s="137">
        <v>0</v>
      </c>
      <c r="N1025" s="139">
        <v>0</v>
      </c>
      <c r="O1025" s="139">
        <v>0</v>
      </c>
      <c r="P1025" s="139">
        <v>0</v>
      </c>
      <c r="Q1025" s="160">
        <v>0</v>
      </c>
      <c r="R1025" s="160">
        <v>0</v>
      </c>
      <c r="S1025" s="125"/>
      <c r="T1025" s="43"/>
    </row>
    <row r="1026" spans="1:20" ht="48.75" customHeight="1" x14ac:dyDescent="0.2">
      <c r="A1026" s="11" t="str">
        <f t="shared" si="24"/>
        <v/>
      </c>
      <c r="B1026" s="11" t="s">
        <v>178</v>
      </c>
      <c r="C1026" s="122"/>
      <c r="D1026" s="135" t="s">
        <v>38</v>
      </c>
      <c r="E1026" s="136">
        <v>0</v>
      </c>
      <c r="F1026" s="136">
        <v>0</v>
      </c>
      <c r="G1026" s="136">
        <v>0</v>
      </c>
      <c r="H1026" s="136">
        <v>0</v>
      </c>
      <c r="I1026" s="136">
        <v>0</v>
      </c>
      <c r="J1026" s="137">
        <v>0</v>
      </c>
      <c r="K1026" s="146">
        <v>0</v>
      </c>
      <c r="L1026" s="137">
        <v>0</v>
      </c>
      <c r="M1026" s="137">
        <v>0</v>
      </c>
      <c r="N1026" s="139">
        <v>0</v>
      </c>
      <c r="O1026" s="139">
        <v>0</v>
      </c>
      <c r="P1026" s="139">
        <v>0</v>
      </c>
      <c r="Q1026" s="160">
        <v>0</v>
      </c>
      <c r="R1026" s="160">
        <v>0</v>
      </c>
      <c r="S1026" s="125"/>
      <c r="T1026" s="43"/>
    </row>
    <row r="1027" spans="1:20" ht="48.75" customHeight="1" x14ac:dyDescent="0.2">
      <c r="A1027" s="11" t="str">
        <f t="shared" si="24"/>
        <v/>
      </c>
      <c r="B1027" s="11" t="s">
        <v>178</v>
      </c>
      <c r="C1027" s="122"/>
      <c r="D1027" s="135" t="s">
        <v>37</v>
      </c>
      <c r="E1027" s="136">
        <v>0</v>
      </c>
      <c r="F1027" s="136">
        <v>0</v>
      </c>
      <c r="G1027" s="136">
        <v>0</v>
      </c>
      <c r="H1027" s="136">
        <v>0</v>
      </c>
      <c r="I1027" s="136">
        <v>0</v>
      </c>
      <c r="J1027" s="137">
        <v>0</v>
      </c>
      <c r="K1027" s="146">
        <v>0</v>
      </c>
      <c r="L1027" s="137">
        <v>0</v>
      </c>
      <c r="M1027" s="137">
        <v>0</v>
      </c>
      <c r="N1027" s="139">
        <v>0</v>
      </c>
      <c r="O1027" s="139">
        <v>0</v>
      </c>
      <c r="P1027" s="139">
        <v>0</v>
      </c>
      <c r="Q1027" s="160">
        <v>0</v>
      </c>
      <c r="R1027" s="160">
        <v>0</v>
      </c>
      <c r="S1027" s="125"/>
      <c r="T1027" s="43"/>
    </row>
    <row r="1028" spans="1:20" ht="48.75" customHeight="1" x14ac:dyDescent="0.2">
      <c r="A1028" s="11" t="str">
        <f t="shared" si="24"/>
        <v/>
      </c>
      <c r="B1028" s="11" t="s">
        <v>178</v>
      </c>
      <c r="C1028" s="122"/>
      <c r="D1028" s="135" t="s">
        <v>36</v>
      </c>
      <c r="E1028" s="136">
        <v>0</v>
      </c>
      <c r="F1028" s="136">
        <v>0</v>
      </c>
      <c r="G1028" s="136">
        <v>0</v>
      </c>
      <c r="H1028" s="136">
        <v>0</v>
      </c>
      <c r="I1028" s="136">
        <v>0</v>
      </c>
      <c r="J1028" s="137">
        <v>0</v>
      </c>
      <c r="K1028" s="146">
        <v>0</v>
      </c>
      <c r="L1028" s="137">
        <v>0</v>
      </c>
      <c r="M1028" s="137">
        <v>0</v>
      </c>
      <c r="N1028" s="139">
        <v>0</v>
      </c>
      <c r="O1028" s="139">
        <v>0</v>
      </c>
      <c r="P1028" s="139">
        <v>0</v>
      </c>
      <c r="Q1028" s="160">
        <v>0</v>
      </c>
      <c r="R1028" s="160">
        <v>0</v>
      </c>
      <c r="S1028" s="125"/>
      <c r="T1028" s="43"/>
    </row>
    <row r="1029" spans="1:20" ht="48.75" customHeight="1" x14ac:dyDescent="0.2">
      <c r="A1029" s="11" t="str">
        <f t="shared" si="24"/>
        <v/>
      </c>
      <c r="B1029" s="11" t="s">
        <v>178</v>
      </c>
      <c r="C1029" s="122"/>
      <c r="D1029" s="135" t="s">
        <v>35</v>
      </c>
      <c r="E1029" s="136">
        <v>0</v>
      </c>
      <c r="F1029" s="136">
        <v>0</v>
      </c>
      <c r="G1029" s="136">
        <v>0</v>
      </c>
      <c r="H1029" s="136">
        <v>0</v>
      </c>
      <c r="I1029" s="136">
        <v>0</v>
      </c>
      <c r="J1029" s="137">
        <v>0</v>
      </c>
      <c r="K1029" s="146">
        <v>0</v>
      </c>
      <c r="L1029" s="137">
        <v>0</v>
      </c>
      <c r="M1029" s="137">
        <v>0</v>
      </c>
      <c r="N1029" s="139">
        <v>0</v>
      </c>
      <c r="O1029" s="139">
        <v>0</v>
      </c>
      <c r="P1029" s="139">
        <v>0</v>
      </c>
      <c r="Q1029" s="160">
        <v>0</v>
      </c>
      <c r="R1029" s="160">
        <v>0</v>
      </c>
      <c r="S1029" s="125"/>
      <c r="T1029" s="43"/>
    </row>
    <row r="1030" spans="1:20" ht="48.75" customHeight="1" x14ac:dyDescent="0.2">
      <c r="A1030" s="11" t="str">
        <f t="shared" si="24"/>
        <v/>
      </c>
      <c r="B1030" s="11" t="s">
        <v>178</v>
      </c>
      <c r="C1030" s="122"/>
      <c r="D1030" s="135" t="s">
        <v>34</v>
      </c>
      <c r="E1030" s="136">
        <v>0</v>
      </c>
      <c r="F1030" s="136">
        <v>0</v>
      </c>
      <c r="G1030" s="136">
        <v>0</v>
      </c>
      <c r="H1030" s="136">
        <v>0</v>
      </c>
      <c r="I1030" s="136">
        <v>0</v>
      </c>
      <c r="J1030" s="137">
        <v>0</v>
      </c>
      <c r="K1030" s="146">
        <v>0</v>
      </c>
      <c r="L1030" s="137">
        <v>0</v>
      </c>
      <c r="M1030" s="137">
        <v>0</v>
      </c>
      <c r="N1030" s="139">
        <v>0</v>
      </c>
      <c r="O1030" s="139">
        <v>0</v>
      </c>
      <c r="P1030" s="139">
        <v>0</v>
      </c>
      <c r="Q1030" s="160">
        <v>0</v>
      </c>
      <c r="R1030" s="160">
        <v>0</v>
      </c>
      <c r="S1030" s="125"/>
      <c r="T1030" s="43"/>
    </row>
    <row r="1031" spans="1:20" ht="48.75" customHeight="1" x14ac:dyDescent="0.2">
      <c r="A1031" s="11" t="str">
        <f t="shared" si="24"/>
        <v/>
      </c>
      <c r="B1031" s="11" t="s">
        <v>178</v>
      </c>
      <c r="C1031" s="122"/>
      <c r="D1031" s="135" t="s">
        <v>33</v>
      </c>
      <c r="E1031" s="136">
        <v>0</v>
      </c>
      <c r="F1031" s="136">
        <v>0</v>
      </c>
      <c r="G1031" s="136">
        <v>0</v>
      </c>
      <c r="H1031" s="136">
        <v>0</v>
      </c>
      <c r="I1031" s="136">
        <v>0</v>
      </c>
      <c r="J1031" s="137">
        <v>0</v>
      </c>
      <c r="K1031" s="146">
        <v>3.5000000000000001E-3</v>
      </c>
      <c r="L1031" s="137">
        <v>0</v>
      </c>
      <c r="M1031" s="137">
        <v>0</v>
      </c>
      <c r="N1031" s="139">
        <v>0</v>
      </c>
      <c r="O1031" s="139">
        <v>0</v>
      </c>
      <c r="P1031" s="139">
        <v>0</v>
      </c>
      <c r="Q1031" s="160">
        <v>0</v>
      </c>
      <c r="R1031" s="160">
        <v>0</v>
      </c>
      <c r="S1031" s="125"/>
      <c r="T1031" s="43"/>
    </row>
    <row r="1032" spans="1:20" ht="48.75" customHeight="1" x14ac:dyDescent="0.2">
      <c r="A1032" s="11" t="str">
        <f t="shared" ref="A1032:A1095" si="25">IF(OR(LEFT(C1032,1)="Y", LEFT(C1032,1)="A"),CONCATENATE(B1032,"-",C1032),"")</f>
        <v/>
      </c>
      <c r="B1032" s="11" t="s">
        <v>178</v>
      </c>
      <c r="C1032" s="122"/>
      <c r="D1032" s="135" t="s">
        <v>32</v>
      </c>
      <c r="E1032" s="136">
        <v>0</v>
      </c>
      <c r="F1032" s="136">
        <v>0</v>
      </c>
      <c r="G1032" s="136">
        <v>0</v>
      </c>
      <c r="H1032" s="136">
        <v>0</v>
      </c>
      <c r="I1032" s="136">
        <v>0</v>
      </c>
      <c r="J1032" s="137">
        <v>0</v>
      </c>
      <c r="K1032" s="146">
        <v>0</v>
      </c>
      <c r="L1032" s="137">
        <v>0</v>
      </c>
      <c r="M1032" s="137">
        <v>0</v>
      </c>
      <c r="N1032" s="139">
        <v>0</v>
      </c>
      <c r="O1032" s="139">
        <v>0</v>
      </c>
      <c r="P1032" s="139">
        <v>0</v>
      </c>
      <c r="Q1032" s="160">
        <v>0</v>
      </c>
      <c r="R1032" s="160">
        <v>0</v>
      </c>
      <c r="S1032" s="125"/>
      <c r="T1032" s="43"/>
    </row>
    <row r="1033" spans="1:20" ht="48.75" customHeight="1" x14ac:dyDescent="0.2">
      <c r="A1033" s="11" t="str">
        <f t="shared" si="25"/>
        <v/>
      </c>
      <c r="B1033" s="11" t="s">
        <v>178</v>
      </c>
      <c r="C1033" s="122"/>
      <c r="D1033" s="135" t="s">
        <v>31</v>
      </c>
      <c r="E1033" s="136">
        <v>0</v>
      </c>
      <c r="F1033" s="136">
        <v>0</v>
      </c>
      <c r="G1033" s="136">
        <v>0</v>
      </c>
      <c r="H1033" s="136">
        <v>0</v>
      </c>
      <c r="I1033" s="136">
        <v>0</v>
      </c>
      <c r="J1033" s="137">
        <v>0</v>
      </c>
      <c r="K1033" s="146">
        <v>0</v>
      </c>
      <c r="L1033" s="137">
        <v>0</v>
      </c>
      <c r="M1033" s="137">
        <v>0</v>
      </c>
      <c r="N1033" s="139">
        <v>0</v>
      </c>
      <c r="O1033" s="139">
        <v>0</v>
      </c>
      <c r="P1033" s="139">
        <v>0</v>
      </c>
      <c r="Q1033" s="160">
        <v>0</v>
      </c>
      <c r="R1033" s="160">
        <v>0</v>
      </c>
      <c r="S1033" s="125"/>
      <c r="T1033" s="43"/>
    </row>
    <row r="1034" spans="1:20" ht="48.75" customHeight="1" x14ac:dyDescent="0.2">
      <c r="A1034" s="11" t="str">
        <f t="shared" si="25"/>
        <v/>
      </c>
      <c r="B1034" s="11" t="s">
        <v>178</v>
      </c>
      <c r="C1034" s="122"/>
      <c r="D1034" s="135" t="s">
        <v>30</v>
      </c>
      <c r="E1034" s="136">
        <v>0</v>
      </c>
      <c r="F1034" s="136">
        <v>0</v>
      </c>
      <c r="G1034" s="136">
        <v>0</v>
      </c>
      <c r="H1034" s="136">
        <v>0</v>
      </c>
      <c r="I1034" s="136">
        <v>0</v>
      </c>
      <c r="J1034" s="137">
        <v>0</v>
      </c>
      <c r="K1034" s="146">
        <v>0</v>
      </c>
      <c r="L1034" s="137">
        <v>0</v>
      </c>
      <c r="M1034" s="137">
        <v>0</v>
      </c>
      <c r="N1034" s="139">
        <v>0</v>
      </c>
      <c r="O1034" s="139">
        <v>0</v>
      </c>
      <c r="P1034" s="139">
        <v>0</v>
      </c>
      <c r="Q1034" s="160">
        <v>0</v>
      </c>
      <c r="R1034" s="160">
        <v>0</v>
      </c>
      <c r="S1034" s="125"/>
      <c r="T1034" s="43"/>
    </row>
    <row r="1035" spans="1:20" ht="48.75" customHeight="1" x14ac:dyDescent="0.2">
      <c r="A1035" s="11" t="str">
        <f t="shared" si="25"/>
        <v/>
      </c>
      <c r="B1035" s="11" t="s">
        <v>178</v>
      </c>
      <c r="C1035" s="122"/>
      <c r="D1035" s="135" t="s">
        <v>29</v>
      </c>
      <c r="E1035" s="136">
        <v>0</v>
      </c>
      <c r="F1035" s="136">
        <v>0</v>
      </c>
      <c r="G1035" s="136">
        <v>0</v>
      </c>
      <c r="H1035" s="136">
        <v>0</v>
      </c>
      <c r="I1035" s="136">
        <v>0</v>
      </c>
      <c r="J1035" s="137">
        <v>0</v>
      </c>
      <c r="K1035" s="146">
        <v>0</v>
      </c>
      <c r="L1035" s="137">
        <v>0</v>
      </c>
      <c r="M1035" s="137">
        <v>0</v>
      </c>
      <c r="N1035" s="139">
        <v>0</v>
      </c>
      <c r="O1035" s="139">
        <v>0</v>
      </c>
      <c r="P1035" s="139">
        <v>0</v>
      </c>
      <c r="Q1035" s="160">
        <v>0</v>
      </c>
      <c r="R1035" s="160">
        <v>0</v>
      </c>
      <c r="S1035" s="125"/>
      <c r="T1035" s="43"/>
    </row>
    <row r="1036" spans="1:20" ht="48.75" customHeight="1" x14ac:dyDescent="0.2">
      <c r="A1036" s="11" t="str">
        <f t="shared" si="25"/>
        <v/>
      </c>
      <c r="B1036" s="11" t="s">
        <v>178</v>
      </c>
      <c r="C1036" s="122"/>
      <c r="D1036" s="135" t="s">
        <v>28</v>
      </c>
      <c r="E1036" s="136">
        <v>0</v>
      </c>
      <c r="F1036" s="136">
        <v>0</v>
      </c>
      <c r="G1036" s="136">
        <v>0</v>
      </c>
      <c r="H1036" s="136">
        <v>0</v>
      </c>
      <c r="I1036" s="136">
        <v>0</v>
      </c>
      <c r="J1036" s="137">
        <v>0</v>
      </c>
      <c r="K1036" s="146">
        <v>0</v>
      </c>
      <c r="L1036" s="137">
        <v>0</v>
      </c>
      <c r="M1036" s="137">
        <v>0</v>
      </c>
      <c r="N1036" s="139">
        <v>0</v>
      </c>
      <c r="O1036" s="139">
        <v>0</v>
      </c>
      <c r="P1036" s="139">
        <v>0</v>
      </c>
      <c r="Q1036" s="160">
        <v>0</v>
      </c>
      <c r="R1036" s="160">
        <v>0</v>
      </c>
      <c r="S1036" s="125"/>
      <c r="T1036" s="43"/>
    </row>
    <row r="1037" spans="1:20" ht="48.75" customHeight="1" x14ac:dyDescent="0.2">
      <c r="A1037" s="11" t="str">
        <f t="shared" si="25"/>
        <v/>
      </c>
      <c r="B1037" s="11" t="s">
        <v>178</v>
      </c>
      <c r="C1037" s="122"/>
      <c r="D1037" s="135" t="s">
        <v>27</v>
      </c>
      <c r="E1037" s="136">
        <v>0</v>
      </c>
      <c r="F1037" s="136">
        <v>0</v>
      </c>
      <c r="G1037" s="136">
        <v>11.791169999999999</v>
      </c>
      <c r="H1037" s="136">
        <v>0</v>
      </c>
      <c r="I1037" s="136">
        <v>0</v>
      </c>
      <c r="J1037" s="137">
        <v>0</v>
      </c>
      <c r="K1037" s="146">
        <v>0</v>
      </c>
      <c r="L1037" s="137">
        <v>0</v>
      </c>
      <c r="M1037" s="137">
        <v>0</v>
      </c>
      <c r="N1037" s="139">
        <v>0</v>
      </c>
      <c r="O1037" s="139">
        <v>0</v>
      </c>
      <c r="P1037" s="139">
        <v>0</v>
      </c>
      <c r="Q1037" s="160">
        <v>0</v>
      </c>
      <c r="R1037" s="160">
        <v>0</v>
      </c>
      <c r="S1037" s="125"/>
      <c r="T1037" s="43"/>
    </row>
    <row r="1038" spans="1:20" ht="48.75" customHeight="1" x14ac:dyDescent="0.2">
      <c r="A1038" s="11" t="str">
        <f t="shared" si="25"/>
        <v/>
      </c>
      <c r="B1038" s="11" t="s">
        <v>178</v>
      </c>
      <c r="C1038" s="122"/>
      <c r="D1038" s="135" t="s">
        <v>26</v>
      </c>
      <c r="E1038" s="136">
        <v>0</v>
      </c>
      <c r="F1038" s="136">
        <v>0</v>
      </c>
      <c r="G1038" s="136">
        <v>0</v>
      </c>
      <c r="H1038" s="136">
        <v>0</v>
      </c>
      <c r="I1038" s="136">
        <v>0</v>
      </c>
      <c r="J1038" s="137">
        <v>0</v>
      </c>
      <c r="K1038" s="146">
        <v>0</v>
      </c>
      <c r="L1038" s="137">
        <v>0</v>
      </c>
      <c r="M1038" s="137">
        <v>0</v>
      </c>
      <c r="N1038" s="139">
        <v>0</v>
      </c>
      <c r="O1038" s="139">
        <v>0</v>
      </c>
      <c r="P1038" s="139">
        <v>0.2</v>
      </c>
      <c r="Q1038" s="160">
        <v>0</v>
      </c>
      <c r="R1038" s="160">
        <v>0</v>
      </c>
      <c r="S1038" s="125"/>
      <c r="T1038" s="43"/>
    </row>
    <row r="1039" spans="1:20" ht="48.75" customHeight="1" x14ac:dyDescent="0.2">
      <c r="A1039" s="11" t="str">
        <f t="shared" si="25"/>
        <v/>
      </c>
      <c r="B1039" s="11" t="s">
        <v>178</v>
      </c>
      <c r="C1039" s="122"/>
      <c r="D1039" s="135" t="s">
        <v>25</v>
      </c>
      <c r="E1039" s="136">
        <v>0</v>
      </c>
      <c r="F1039" s="136">
        <v>0</v>
      </c>
      <c r="G1039" s="136">
        <v>9.5440000000000005</v>
      </c>
      <c r="H1039" s="136">
        <v>8.9640000000000004</v>
      </c>
      <c r="I1039" s="136">
        <v>0</v>
      </c>
      <c r="J1039" s="137">
        <v>0</v>
      </c>
      <c r="K1039" s="146">
        <v>0</v>
      </c>
      <c r="L1039" s="137">
        <v>0</v>
      </c>
      <c r="M1039" s="137">
        <v>0</v>
      </c>
      <c r="N1039" s="139">
        <v>0</v>
      </c>
      <c r="O1039" s="139">
        <v>0</v>
      </c>
      <c r="P1039" s="139">
        <v>0</v>
      </c>
      <c r="Q1039" s="160">
        <v>0</v>
      </c>
      <c r="R1039" s="160">
        <v>0</v>
      </c>
      <c r="S1039" s="125"/>
      <c r="T1039" s="43"/>
    </row>
    <row r="1040" spans="1:20" ht="48.75" customHeight="1" x14ac:dyDescent="0.2">
      <c r="A1040" s="11" t="str">
        <f t="shared" si="25"/>
        <v/>
      </c>
      <c r="B1040" s="11" t="s">
        <v>178</v>
      </c>
      <c r="C1040" s="122"/>
      <c r="D1040" s="135" t="s">
        <v>24</v>
      </c>
      <c r="E1040" s="136">
        <v>0</v>
      </c>
      <c r="F1040" s="136">
        <v>0</v>
      </c>
      <c r="G1040" s="136">
        <v>0</v>
      </c>
      <c r="H1040" s="136">
        <v>0</v>
      </c>
      <c r="I1040" s="136">
        <v>0</v>
      </c>
      <c r="J1040" s="137">
        <v>0</v>
      </c>
      <c r="K1040" s="146">
        <v>0</v>
      </c>
      <c r="L1040" s="137">
        <v>0</v>
      </c>
      <c r="M1040" s="137">
        <v>0</v>
      </c>
      <c r="N1040" s="139">
        <v>0</v>
      </c>
      <c r="O1040" s="139">
        <v>0</v>
      </c>
      <c r="P1040" s="139">
        <v>0</v>
      </c>
      <c r="Q1040" s="160">
        <v>0</v>
      </c>
      <c r="R1040" s="160">
        <v>0</v>
      </c>
      <c r="S1040" s="125"/>
      <c r="T1040" s="43"/>
    </row>
    <row r="1041" spans="1:20" ht="48.75" customHeight="1" x14ac:dyDescent="0.2">
      <c r="A1041" s="11" t="str">
        <f t="shared" si="25"/>
        <v/>
      </c>
      <c r="B1041" s="11" t="s">
        <v>178</v>
      </c>
      <c r="C1041" s="122"/>
      <c r="D1041" s="135" t="s">
        <v>23</v>
      </c>
      <c r="E1041" s="136">
        <v>0</v>
      </c>
      <c r="F1041" s="136">
        <v>0</v>
      </c>
      <c r="G1041" s="136">
        <v>0</v>
      </c>
      <c r="H1041" s="136">
        <v>0</v>
      </c>
      <c r="I1041" s="136">
        <v>0</v>
      </c>
      <c r="J1041" s="137">
        <v>0</v>
      </c>
      <c r="K1041" s="146">
        <v>0</v>
      </c>
      <c r="L1041" s="137">
        <v>0</v>
      </c>
      <c r="M1041" s="137">
        <v>0</v>
      </c>
      <c r="N1041" s="139">
        <v>0</v>
      </c>
      <c r="O1041" s="139">
        <v>0</v>
      </c>
      <c r="P1041" s="139">
        <v>0</v>
      </c>
      <c r="Q1041" s="160">
        <v>0</v>
      </c>
      <c r="R1041" s="160">
        <v>0</v>
      </c>
      <c r="S1041" s="125"/>
      <c r="T1041" s="43"/>
    </row>
    <row r="1042" spans="1:20" ht="48.75" customHeight="1" x14ac:dyDescent="0.2">
      <c r="A1042" s="11" t="str">
        <f t="shared" si="25"/>
        <v/>
      </c>
      <c r="B1042" s="11" t="s">
        <v>178</v>
      </c>
      <c r="C1042" s="122"/>
      <c r="D1042" s="135" t="s">
        <v>22</v>
      </c>
      <c r="E1042" s="136">
        <v>0</v>
      </c>
      <c r="F1042" s="136">
        <v>0</v>
      </c>
      <c r="G1042" s="136">
        <v>0</v>
      </c>
      <c r="H1042" s="136">
        <v>0</v>
      </c>
      <c r="I1042" s="136">
        <v>0</v>
      </c>
      <c r="J1042" s="137">
        <v>0</v>
      </c>
      <c r="K1042" s="146">
        <v>0</v>
      </c>
      <c r="L1042" s="137">
        <v>0</v>
      </c>
      <c r="M1042" s="137">
        <v>0</v>
      </c>
      <c r="N1042" s="139">
        <v>0</v>
      </c>
      <c r="O1042" s="139">
        <v>0</v>
      </c>
      <c r="P1042" s="139">
        <v>0</v>
      </c>
      <c r="Q1042" s="160">
        <v>0</v>
      </c>
      <c r="R1042" s="160">
        <v>0</v>
      </c>
      <c r="S1042" s="125"/>
      <c r="T1042" s="43"/>
    </row>
    <row r="1043" spans="1:20" ht="48.75" customHeight="1" x14ac:dyDescent="0.2">
      <c r="A1043" s="11" t="str">
        <f t="shared" si="25"/>
        <v/>
      </c>
      <c r="B1043" s="11" t="s">
        <v>178</v>
      </c>
      <c r="C1043" s="122"/>
      <c r="D1043" s="135" t="s">
        <v>21</v>
      </c>
      <c r="E1043" s="136">
        <v>0</v>
      </c>
      <c r="F1043" s="136">
        <v>0</v>
      </c>
      <c r="G1043" s="136">
        <v>0</v>
      </c>
      <c r="H1043" s="136">
        <v>0</v>
      </c>
      <c r="I1043" s="136">
        <v>0</v>
      </c>
      <c r="J1043" s="137">
        <v>0</v>
      </c>
      <c r="K1043" s="146">
        <v>0</v>
      </c>
      <c r="L1043" s="137">
        <v>0</v>
      </c>
      <c r="M1043" s="137">
        <v>0</v>
      </c>
      <c r="N1043" s="139">
        <v>0</v>
      </c>
      <c r="O1043" s="139">
        <v>0</v>
      </c>
      <c r="P1043" s="139">
        <v>0</v>
      </c>
      <c r="Q1043" s="160">
        <v>0</v>
      </c>
      <c r="R1043" s="160">
        <v>0</v>
      </c>
      <c r="S1043" s="125"/>
      <c r="T1043" s="43"/>
    </row>
    <row r="1044" spans="1:20" ht="48.75" customHeight="1" x14ac:dyDescent="0.2">
      <c r="A1044" s="11" t="str">
        <f t="shared" si="25"/>
        <v/>
      </c>
      <c r="B1044" s="11" t="s">
        <v>178</v>
      </c>
      <c r="C1044" s="122"/>
      <c r="D1044" s="135" t="s">
        <v>20</v>
      </c>
      <c r="E1044" s="136">
        <v>0</v>
      </c>
      <c r="F1044" s="136">
        <v>0</v>
      </c>
      <c r="G1044" s="136">
        <v>0</v>
      </c>
      <c r="H1044" s="136">
        <v>0</v>
      </c>
      <c r="I1044" s="136">
        <v>0</v>
      </c>
      <c r="J1044" s="137">
        <v>0</v>
      </c>
      <c r="K1044" s="146">
        <v>0</v>
      </c>
      <c r="L1044" s="137">
        <v>0</v>
      </c>
      <c r="M1044" s="137">
        <v>0</v>
      </c>
      <c r="N1044" s="139">
        <v>0</v>
      </c>
      <c r="O1044" s="139">
        <v>0</v>
      </c>
      <c r="P1044" s="139">
        <v>0</v>
      </c>
      <c r="Q1044" s="160">
        <v>0</v>
      </c>
      <c r="R1044" s="160">
        <v>0</v>
      </c>
      <c r="S1044" s="125"/>
      <c r="T1044" s="43"/>
    </row>
    <row r="1045" spans="1:20" ht="48.75" customHeight="1" x14ac:dyDescent="0.2">
      <c r="A1045" s="11" t="str">
        <f t="shared" si="25"/>
        <v/>
      </c>
      <c r="B1045" s="11" t="s">
        <v>178</v>
      </c>
      <c r="C1045" s="122"/>
      <c r="D1045" s="135" t="s">
        <v>19</v>
      </c>
      <c r="E1045" s="136">
        <v>0</v>
      </c>
      <c r="F1045" s="136">
        <v>0</v>
      </c>
      <c r="G1045" s="136">
        <v>0</v>
      </c>
      <c r="H1045" s="136">
        <v>0</v>
      </c>
      <c r="I1045" s="136">
        <v>0</v>
      </c>
      <c r="J1045" s="137">
        <v>0</v>
      </c>
      <c r="K1045" s="146">
        <v>0</v>
      </c>
      <c r="L1045" s="137">
        <v>0</v>
      </c>
      <c r="M1045" s="137">
        <v>0</v>
      </c>
      <c r="N1045" s="139">
        <v>0</v>
      </c>
      <c r="O1045" s="139">
        <v>0</v>
      </c>
      <c r="P1045" s="139">
        <v>0</v>
      </c>
      <c r="Q1045" s="160">
        <v>0</v>
      </c>
      <c r="R1045" s="160">
        <v>0</v>
      </c>
      <c r="S1045" s="125"/>
      <c r="T1045" s="43"/>
    </row>
    <row r="1046" spans="1:20" ht="48.75" customHeight="1" x14ac:dyDescent="0.2">
      <c r="A1046" s="11" t="str">
        <f t="shared" si="25"/>
        <v/>
      </c>
      <c r="B1046" s="11" t="s">
        <v>178</v>
      </c>
      <c r="C1046" s="122"/>
      <c r="D1046" s="135" t="s">
        <v>105</v>
      </c>
      <c r="E1046" s="136">
        <v>0</v>
      </c>
      <c r="F1046" s="136">
        <v>0</v>
      </c>
      <c r="G1046" s="136">
        <v>0</v>
      </c>
      <c r="H1046" s="136">
        <v>0</v>
      </c>
      <c r="I1046" s="136">
        <v>0</v>
      </c>
      <c r="J1046" s="137">
        <v>0</v>
      </c>
      <c r="K1046" s="146">
        <v>0</v>
      </c>
      <c r="L1046" s="137">
        <v>0</v>
      </c>
      <c r="M1046" s="137">
        <v>0</v>
      </c>
      <c r="N1046" s="139">
        <v>0</v>
      </c>
      <c r="O1046" s="139">
        <v>0</v>
      </c>
      <c r="P1046" s="139">
        <v>0</v>
      </c>
      <c r="Q1046" s="160">
        <v>0</v>
      </c>
      <c r="R1046" s="160">
        <v>0</v>
      </c>
      <c r="S1046" s="125"/>
      <c r="T1046" s="43"/>
    </row>
    <row r="1047" spans="1:20" ht="48.75" customHeight="1" x14ac:dyDescent="0.2">
      <c r="A1047" s="11" t="str">
        <f t="shared" si="25"/>
        <v/>
      </c>
      <c r="B1047" s="11" t="s">
        <v>178</v>
      </c>
      <c r="C1047" s="122"/>
      <c r="D1047" s="135" t="s">
        <v>18</v>
      </c>
      <c r="E1047" s="136">
        <v>0</v>
      </c>
      <c r="F1047" s="136">
        <v>0</v>
      </c>
      <c r="G1047" s="136">
        <v>0</v>
      </c>
      <c r="H1047" s="136">
        <v>0</v>
      </c>
      <c r="I1047" s="136">
        <v>0</v>
      </c>
      <c r="J1047" s="137">
        <v>0</v>
      </c>
      <c r="K1047" s="146">
        <v>0</v>
      </c>
      <c r="L1047" s="137">
        <v>0</v>
      </c>
      <c r="M1047" s="137">
        <v>0</v>
      </c>
      <c r="N1047" s="139">
        <v>0</v>
      </c>
      <c r="O1047" s="139">
        <v>0</v>
      </c>
      <c r="P1047" s="139">
        <v>0</v>
      </c>
      <c r="Q1047" s="160">
        <v>0</v>
      </c>
      <c r="R1047" s="160">
        <v>0</v>
      </c>
      <c r="S1047" s="125"/>
      <c r="T1047" s="43"/>
    </row>
    <row r="1048" spans="1:20" ht="48.75" customHeight="1" x14ac:dyDescent="0.2">
      <c r="A1048" s="11" t="str">
        <f t="shared" si="25"/>
        <v/>
      </c>
      <c r="B1048" s="11" t="s">
        <v>178</v>
      </c>
      <c r="C1048" s="122"/>
      <c r="D1048" s="135" t="s">
        <v>17</v>
      </c>
      <c r="E1048" s="136">
        <v>0</v>
      </c>
      <c r="F1048" s="136">
        <v>0</v>
      </c>
      <c r="G1048" s="136">
        <v>0</v>
      </c>
      <c r="H1048" s="136">
        <v>0</v>
      </c>
      <c r="I1048" s="136">
        <v>0</v>
      </c>
      <c r="J1048" s="137">
        <v>0</v>
      </c>
      <c r="K1048" s="146">
        <v>0</v>
      </c>
      <c r="L1048" s="137">
        <v>0</v>
      </c>
      <c r="M1048" s="137">
        <v>0</v>
      </c>
      <c r="N1048" s="139">
        <v>0</v>
      </c>
      <c r="O1048" s="139">
        <v>0</v>
      </c>
      <c r="P1048" s="139">
        <v>0</v>
      </c>
      <c r="Q1048" s="160">
        <v>0</v>
      </c>
      <c r="R1048" s="160">
        <v>0</v>
      </c>
      <c r="S1048" s="125"/>
      <c r="T1048" s="43"/>
    </row>
    <row r="1049" spans="1:20" ht="48.75" customHeight="1" x14ac:dyDescent="0.2">
      <c r="A1049" s="11" t="str">
        <f t="shared" si="25"/>
        <v/>
      </c>
      <c r="B1049" s="11" t="s">
        <v>178</v>
      </c>
      <c r="C1049" s="122"/>
      <c r="D1049" s="135" t="s">
        <v>16</v>
      </c>
      <c r="E1049" s="136">
        <v>0</v>
      </c>
      <c r="F1049" s="136">
        <v>0</v>
      </c>
      <c r="G1049" s="136">
        <v>0</v>
      </c>
      <c r="H1049" s="136">
        <v>0</v>
      </c>
      <c r="I1049" s="136">
        <v>0</v>
      </c>
      <c r="J1049" s="137">
        <v>0</v>
      </c>
      <c r="K1049" s="146">
        <v>0</v>
      </c>
      <c r="L1049" s="137">
        <v>0</v>
      </c>
      <c r="M1049" s="137">
        <v>0</v>
      </c>
      <c r="N1049" s="139">
        <v>0</v>
      </c>
      <c r="O1049" s="139">
        <v>0</v>
      </c>
      <c r="P1049" s="139">
        <v>0</v>
      </c>
      <c r="Q1049" s="160">
        <v>0</v>
      </c>
      <c r="R1049" s="160">
        <v>0</v>
      </c>
      <c r="S1049" s="125"/>
      <c r="T1049" s="43"/>
    </row>
    <row r="1050" spans="1:20" ht="48.75" customHeight="1" x14ac:dyDescent="0.2">
      <c r="A1050" s="11" t="str">
        <f t="shared" si="25"/>
        <v/>
      </c>
      <c r="B1050" s="11" t="s">
        <v>178</v>
      </c>
      <c r="C1050" s="122"/>
      <c r="D1050" s="135" t="s">
        <v>15</v>
      </c>
      <c r="E1050" s="136">
        <v>0</v>
      </c>
      <c r="F1050" s="136">
        <v>26</v>
      </c>
      <c r="G1050" s="136">
        <v>24.7</v>
      </c>
      <c r="H1050" s="136">
        <v>0</v>
      </c>
      <c r="I1050" s="136">
        <v>0</v>
      </c>
      <c r="J1050" s="137">
        <v>26.82</v>
      </c>
      <c r="K1050" s="146">
        <v>0</v>
      </c>
      <c r="L1050" s="137">
        <v>0</v>
      </c>
      <c r="M1050" s="137">
        <v>0</v>
      </c>
      <c r="N1050" s="139">
        <v>0</v>
      </c>
      <c r="O1050" s="139">
        <v>0</v>
      </c>
      <c r="P1050" s="139">
        <v>0</v>
      </c>
      <c r="Q1050" s="160">
        <v>0</v>
      </c>
      <c r="R1050" s="160">
        <v>0</v>
      </c>
      <c r="S1050" s="125"/>
      <c r="T1050" s="43"/>
    </row>
    <row r="1051" spans="1:20" ht="48.75" customHeight="1" x14ac:dyDescent="0.2">
      <c r="A1051" s="11" t="str">
        <f t="shared" si="25"/>
        <v/>
      </c>
      <c r="B1051" s="11" t="s">
        <v>178</v>
      </c>
      <c r="C1051" s="122"/>
      <c r="D1051" s="135" t="s">
        <v>106</v>
      </c>
      <c r="E1051" s="136">
        <v>0</v>
      </c>
      <c r="F1051" s="136">
        <v>0</v>
      </c>
      <c r="G1051" s="136">
        <v>0.05</v>
      </c>
      <c r="H1051" s="136">
        <v>0</v>
      </c>
      <c r="I1051" s="136">
        <v>0</v>
      </c>
      <c r="J1051" s="137">
        <v>1E-3</v>
      </c>
      <c r="K1051" s="146">
        <v>0</v>
      </c>
      <c r="L1051" s="137">
        <v>0</v>
      </c>
      <c r="M1051" s="137">
        <v>0</v>
      </c>
      <c r="N1051" s="139">
        <v>0</v>
      </c>
      <c r="O1051" s="139">
        <v>0</v>
      </c>
      <c r="P1051" s="139">
        <v>0</v>
      </c>
      <c r="Q1051" s="160">
        <v>0</v>
      </c>
      <c r="R1051" s="160">
        <v>0</v>
      </c>
      <c r="S1051" s="125"/>
      <c r="T1051" s="43"/>
    </row>
    <row r="1052" spans="1:20" ht="48.75" customHeight="1" x14ac:dyDescent="0.2">
      <c r="A1052" s="11" t="str">
        <f t="shared" si="25"/>
        <v/>
      </c>
      <c r="B1052" s="11" t="s">
        <v>178</v>
      </c>
      <c r="C1052" s="122"/>
      <c r="D1052" s="135" t="s">
        <v>14</v>
      </c>
      <c r="E1052" s="136">
        <v>0</v>
      </c>
      <c r="F1052" s="136">
        <v>0</v>
      </c>
      <c r="G1052" s="136">
        <v>0</v>
      </c>
      <c r="H1052" s="136">
        <v>0</v>
      </c>
      <c r="I1052" s="136">
        <v>0</v>
      </c>
      <c r="J1052" s="137">
        <v>0</v>
      </c>
      <c r="K1052" s="146">
        <v>0</v>
      </c>
      <c r="L1052" s="137">
        <v>0</v>
      </c>
      <c r="M1052" s="137">
        <v>0</v>
      </c>
      <c r="N1052" s="139">
        <v>0</v>
      </c>
      <c r="O1052" s="139">
        <v>0</v>
      </c>
      <c r="P1052" s="139">
        <v>0</v>
      </c>
      <c r="Q1052" s="160">
        <v>0</v>
      </c>
      <c r="R1052" s="160">
        <v>0</v>
      </c>
      <c r="S1052" s="125"/>
      <c r="T1052" s="43"/>
    </row>
    <row r="1053" spans="1:20" ht="48.75" customHeight="1" x14ac:dyDescent="0.2">
      <c r="A1053" s="11" t="str">
        <f t="shared" si="25"/>
        <v/>
      </c>
      <c r="B1053" s="11" t="s">
        <v>178</v>
      </c>
      <c r="C1053" s="122"/>
      <c r="D1053" s="135" t="s">
        <v>13</v>
      </c>
      <c r="E1053" s="136">
        <v>0</v>
      </c>
      <c r="F1053" s="136">
        <v>0</v>
      </c>
      <c r="G1053" s="136">
        <v>0</v>
      </c>
      <c r="H1053" s="136">
        <v>0</v>
      </c>
      <c r="I1053" s="136">
        <v>0</v>
      </c>
      <c r="J1053" s="137">
        <v>0</v>
      </c>
      <c r="K1053" s="146">
        <v>0</v>
      </c>
      <c r="L1053" s="137">
        <v>0</v>
      </c>
      <c r="M1053" s="137">
        <v>0</v>
      </c>
      <c r="N1053" s="139">
        <v>0</v>
      </c>
      <c r="O1053" s="139">
        <v>0</v>
      </c>
      <c r="P1053" s="139">
        <v>0</v>
      </c>
      <c r="Q1053" s="160">
        <v>0</v>
      </c>
      <c r="R1053" s="160">
        <v>0</v>
      </c>
      <c r="S1053" s="125"/>
      <c r="T1053" s="43"/>
    </row>
    <row r="1054" spans="1:20" ht="48.75" customHeight="1" x14ac:dyDescent="0.2">
      <c r="A1054" s="11" t="str">
        <f t="shared" si="25"/>
        <v/>
      </c>
      <c r="B1054" s="11" t="s">
        <v>178</v>
      </c>
      <c r="C1054" s="122"/>
      <c r="D1054" s="135" t="s">
        <v>12</v>
      </c>
      <c r="E1054" s="136">
        <v>637</v>
      </c>
      <c r="F1054" s="136">
        <v>607.92999999999995</v>
      </c>
      <c r="G1054" s="136">
        <v>713.15200000000004</v>
      </c>
      <c r="H1054" s="136">
        <v>0</v>
      </c>
      <c r="I1054" s="136">
        <v>0</v>
      </c>
      <c r="J1054" s="137">
        <v>0</v>
      </c>
      <c r="K1054" s="146">
        <v>0.36</v>
      </c>
      <c r="L1054" s="137">
        <v>5935.1149999999998</v>
      </c>
      <c r="M1054" s="137">
        <v>0</v>
      </c>
      <c r="N1054" s="138">
        <v>0.2</v>
      </c>
      <c r="O1054" s="138">
        <v>0</v>
      </c>
      <c r="P1054" s="138">
        <v>0</v>
      </c>
      <c r="Q1054" s="160">
        <v>0</v>
      </c>
      <c r="R1054" s="160">
        <v>0</v>
      </c>
      <c r="S1054" s="124"/>
      <c r="T1054" s="42"/>
    </row>
    <row r="1055" spans="1:20" ht="48.75" customHeight="1" x14ac:dyDescent="0.2">
      <c r="A1055" s="11" t="str">
        <f t="shared" si="25"/>
        <v/>
      </c>
      <c r="B1055" s="11" t="s">
        <v>178</v>
      </c>
      <c r="C1055" s="122"/>
      <c r="D1055" s="135" t="s">
        <v>11</v>
      </c>
      <c r="E1055" s="136">
        <v>0</v>
      </c>
      <c r="F1055" s="136">
        <v>0</v>
      </c>
      <c r="G1055" s="136">
        <v>0</v>
      </c>
      <c r="H1055" s="136">
        <v>0</v>
      </c>
      <c r="I1055" s="136">
        <v>0</v>
      </c>
      <c r="J1055" s="137">
        <v>0</v>
      </c>
      <c r="K1055" s="146">
        <v>0</v>
      </c>
      <c r="L1055" s="137">
        <v>0</v>
      </c>
      <c r="M1055" s="137">
        <v>0</v>
      </c>
      <c r="N1055" s="139">
        <v>0</v>
      </c>
      <c r="O1055" s="139">
        <v>0</v>
      </c>
      <c r="P1055" s="139">
        <v>0</v>
      </c>
      <c r="Q1055" s="160">
        <v>0</v>
      </c>
      <c r="R1055" s="160">
        <v>0</v>
      </c>
      <c r="S1055" s="125"/>
      <c r="T1055" s="43"/>
    </row>
    <row r="1056" spans="1:20" ht="48.75" customHeight="1" x14ac:dyDescent="0.2">
      <c r="A1056" s="11" t="str">
        <f t="shared" si="25"/>
        <v/>
      </c>
      <c r="B1056" s="11" t="s">
        <v>178</v>
      </c>
      <c r="C1056" s="122"/>
      <c r="D1056" s="135" t="s">
        <v>10</v>
      </c>
      <c r="E1056" s="136">
        <v>0</v>
      </c>
      <c r="F1056" s="136">
        <v>0</v>
      </c>
      <c r="G1056" s="136">
        <v>0</v>
      </c>
      <c r="H1056" s="136">
        <v>0</v>
      </c>
      <c r="I1056" s="136">
        <v>0</v>
      </c>
      <c r="J1056" s="137">
        <v>0</v>
      </c>
      <c r="K1056" s="146">
        <v>0</v>
      </c>
      <c r="L1056" s="137">
        <v>0</v>
      </c>
      <c r="M1056" s="137">
        <v>0</v>
      </c>
      <c r="N1056" s="139">
        <v>0</v>
      </c>
      <c r="O1056" s="139">
        <v>0</v>
      </c>
      <c r="P1056" s="139">
        <v>0</v>
      </c>
      <c r="Q1056" s="160">
        <v>0</v>
      </c>
      <c r="R1056" s="160">
        <v>0</v>
      </c>
      <c r="S1056" s="125"/>
      <c r="T1056" s="43"/>
    </row>
    <row r="1057" spans="1:21" ht="48.75" customHeight="1" x14ac:dyDescent="0.2">
      <c r="A1057" s="11" t="str">
        <f t="shared" si="25"/>
        <v/>
      </c>
      <c r="B1057" s="11" t="s">
        <v>178</v>
      </c>
      <c r="C1057" s="122"/>
      <c r="D1057" s="135" t="s">
        <v>9</v>
      </c>
      <c r="E1057" s="136">
        <v>0</v>
      </c>
      <c r="F1057" s="136">
        <v>0</v>
      </c>
      <c r="G1057" s="136">
        <v>0</v>
      </c>
      <c r="H1057" s="136">
        <v>0</v>
      </c>
      <c r="I1057" s="136">
        <v>0</v>
      </c>
      <c r="J1057" s="137">
        <v>0</v>
      </c>
      <c r="K1057" s="146">
        <v>0</v>
      </c>
      <c r="L1057" s="137">
        <v>0</v>
      </c>
      <c r="M1057" s="137">
        <v>0</v>
      </c>
      <c r="N1057" s="139">
        <v>0</v>
      </c>
      <c r="O1057" s="139">
        <v>0</v>
      </c>
      <c r="P1057" s="139">
        <v>0</v>
      </c>
      <c r="Q1057" s="160">
        <v>0</v>
      </c>
      <c r="R1057" s="160">
        <v>0</v>
      </c>
      <c r="S1057" s="125"/>
      <c r="T1057" s="43"/>
    </row>
    <row r="1058" spans="1:21" ht="48.75" customHeight="1" x14ac:dyDescent="0.2">
      <c r="A1058" s="11" t="str">
        <f t="shared" si="25"/>
        <v/>
      </c>
      <c r="B1058" s="11" t="s">
        <v>178</v>
      </c>
      <c r="C1058" s="122"/>
      <c r="D1058" s="135" t="s">
        <v>8</v>
      </c>
      <c r="E1058" s="136">
        <v>0</v>
      </c>
      <c r="F1058" s="136">
        <v>0</v>
      </c>
      <c r="G1058" s="136">
        <v>0</v>
      </c>
      <c r="H1058" s="136">
        <v>0</v>
      </c>
      <c r="I1058" s="136">
        <v>0</v>
      </c>
      <c r="J1058" s="137">
        <v>0</v>
      </c>
      <c r="K1058" s="146">
        <v>0</v>
      </c>
      <c r="L1058" s="137">
        <v>0</v>
      </c>
      <c r="M1058" s="137">
        <v>0</v>
      </c>
      <c r="N1058" s="139">
        <v>0</v>
      </c>
      <c r="O1058" s="139">
        <v>0</v>
      </c>
      <c r="P1058" s="139">
        <v>0</v>
      </c>
      <c r="Q1058" s="160">
        <v>0</v>
      </c>
      <c r="R1058" s="160">
        <v>0</v>
      </c>
      <c r="S1058" s="125"/>
      <c r="T1058" s="43"/>
    </row>
    <row r="1059" spans="1:21" ht="48.75" customHeight="1" x14ac:dyDescent="0.2">
      <c r="A1059" s="11" t="str">
        <f t="shared" si="25"/>
        <v/>
      </c>
      <c r="B1059" s="11" t="s">
        <v>178</v>
      </c>
      <c r="C1059" s="122"/>
      <c r="D1059" s="135" t="s">
        <v>7</v>
      </c>
      <c r="E1059" s="136">
        <v>0</v>
      </c>
      <c r="F1059" s="136">
        <v>0</v>
      </c>
      <c r="G1059" s="136">
        <v>0</v>
      </c>
      <c r="H1059" s="136">
        <v>0</v>
      </c>
      <c r="I1059" s="136">
        <v>0</v>
      </c>
      <c r="J1059" s="137">
        <v>0</v>
      </c>
      <c r="K1059" s="146">
        <v>0</v>
      </c>
      <c r="L1059" s="137">
        <v>0</v>
      </c>
      <c r="M1059" s="137">
        <v>0</v>
      </c>
      <c r="N1059" s="139">
        <v>0</v>
      </c>
      <c r="O1059" s="139">
        <v>0</v>
      </c>
      <c r="P1059" s="139">
        <v>0</v>
      </c>
      <c r="Q1059" s="160">
        <v>0</v>
      </c>
      <c r="R1059" s="160">
        <v>0</v>
      </c>
      <c r="S1059" s="125"/>
      <c r="T1059" s="43"/>
    </row>
    <row r="1060" spans="1:21" ht="48.75" customHeight="1" x14ac:dyDescent="0.2">
      <c r="A1060" s="11" t="str">
        <f t="shared" si="25"/>
        <v/>
      </c>
      <c r="B1060" s="11" t="s">
        <v>178</v>
      </c>
      <c r="C1060" s="122"/>
      <c r="D1060" s="135" t="s">
        <v>6</v>
      </c>
      <c r="E1060" s="136">
        <v>0</v>
      </c>
      <c r="F1060" s="136">
        <v>0</v>
      </c>
      <c r="G1060" s="136">
        <v>0</v>
      </c>
      <c r="H1060" s="136">
        <v>0</v>
      </c>
      <c r="I1060" s="136">
        <v>0</v>
      </c>
      <c r="J1060" s="137">
        <v>0</v>
      </c>
      <c r="K1060" s="146">
        <v>0</v>
      </c>
      <c r="L1060" s="137">
        <v>0</v>
      </c>
      <c r="M1060" s="137">
        <v>0</v>
      </c>
      <c r="N1060" s="139">
        <v>0</v>
      </c>
      <c r="O1060" s="139">
        <v>0</v>
      </c>
      <c r="P1060" s="139">
        <v>0</v>
      </c>
      <c r="Q1060" s="160">
        <v>0</v>
      </c>
      <c r="R1060" s="160">
        <v>0</v>
      </c>
      <c r="S1060" s="125"/>
      <c r="T1060" s="43"/>
    </row>
    <row r="1061" spans="1:21" ht="48.75" customHeight="1" x14ac:dyDescent="0.2">
      <c r="A1061" s="11" t="str">
        <f t="shared" si="25"/>
        <v/>
      </c>
      <c r="B1061" s="11" t="s">
        <v>178</v>
      </c>
      <c r="C1061" s="122"/>
      <c r="D1061" s="135" t="s">
        <v>5</v>
      </c>
      <c r="E1061" s="136">
        <v>0</v>
      </c>
      <c r="F1061" s="136">
        <v>0</v>
      </c>
      <c r="G1061" s="136">
        <v>0</v>
      </c>
      <c r="H1061" s="136">
        <v>0</v>
      </c>
      <c r="I1061" s="136">
        <v>0</v>
      </c>
      <c r="J1061" s="137">
        <v>1.6</v>
      </c>
      <c r="K1061" s="146">
        <v>0</v>
      </c>
      <c r="L1061" s="137">
        <v>0</v>
      </c>
      <c r="M1061" s="137">
        <v>0</v>
      </c>
      <c r="N1061" s="139">
        <v>0</v>
      </c>
      <c r="O1061" s="139">
        <v>0</v>
      </c>
      <c r="P1061" s="139">
        <v>0</v>
      </c>
      <c r="Q1061" s="160">
        <v>0</v>
      </c>
      <c r="R1061" s="160">
        <v>0</v>
      </c>
      <c r="S1061" s="125"/>
      <c r="T1061" s="43"/>
    </row>
    <row r="1062" spans="1:21" ht="48.75" customHeight="1" x14ac:dyDescent="0.2">
      <c r="A1062" s="11" t="str">
        <f t="shared" si="25"/>
        <v/>
      </c>
      <c r="B1062" s="11" t="s">
        <v>178</v>
      </c>
      <c r="C1062" s="122"/>
      <c r="D1062" s="135" t="s">
        <v>4</v>
      </c>
      <c r="E1062" s="136">
        <v>0</v>
      </c>
      <c r="F1062" s="136">
        <v>0</v>
      </c>
      <c r="G1062" s="136">
        <v>0</v>
      </c>
      <c r="H1062" s="136">
        <v>0</v>
      </c>
      <c r="I1062" s="136">
        <v>0</v>
      </c>
      <c r="J1062" s="137">
        <v>0</v>
      </c>
      <c r="K1062" s="146">
        <v>0</v>
      </c>
      <c r="L1062" s="137">
        <v>0</v>
      </c>
      <c r="M1062" s="137">
        <v>0</v>
      </c>
      <c r="N1062" s="138">
        <v>0</v>
      </c>
      <c r="O1062" s="138">
        <v>0</v>
      </c>
      <c r="P1062" s="138">
        <v>0</v>
      </c>
      <c r="Q1062" s="160">
        <v>0</v>
      </c>
      <c r="R1062" s="160">
        <v>0</v>
      </c>
      <c r="S1062" s="124"/>
      <c r="T1062" s="42"/>
    </row>
    <row r="1063" spans="1:21" ht="48.75" customHeight="1" x14ac:dyDescent="0.2">
      <c r="A1063" s="11" t="str">
        <f t="shared" si="25"/>
        <v/>
      </c>
      <c r="B1063" s="11" t="s">
        <v>178</v>
      </c>
      <c r="C1063" s="122"/>
      <c r="D1063" s="135" t="s">
        <v>3</v>
      </c>
      <c r="E1063" s="136">
        <v>0</v>
      </c>
      <c r="F1063" s="136">
        <v>0</v>
      </c>
      <c r="G1063" s="136">
        <v>0</v>
      </c>
      <c r="H1063" s="136">
        <v>0</v>
      </c>
      <c r="I1063" s="136">
        <v>0</v>
      </c>
      <c r="J1063" s="137">
        <v>0</v>
      </c>
      <c r="K1063" s="146">
        <v>0</v>
      </c>
      <c r="L1063" s="137">
        <v>0</v>
      </c>
      <c r="M1063" s="137">
        <v>0</v>
      </c>
      <c r="N1063" s="139">
        <v>0</v>
      </c>
      <c r="O1063" s="139">
        <v>0</v>
      </c>
      <c r="P1063" s="139">
        <v>0</v>
      </c>
      <c r="Q1063" s="160">
        <v>0</v>
      </c>
      <c r="R1063" s="160">
        <v>0</v>
      </c>
      <c r="S1063" s="125"/>
      <c r="T1063" s="43"/>
    </row>
    <row r="1064" spans="1:21" ht="48.75" customHeight="1" thickBot="1" x14ac:dyDescent="0.25">
      <c r="A1064" s="11" t="str">
        <f t="shared" si="25"/>
        <v/>
      </c>
      <c r="B1064" s="11" t="s">
        <v>178</v>
      </c>
      <c r="C1064" s="122"/>
      <c r="D1064" s="162" t="s">
        <v>2</v>
      </c>
      <c r="E1064" s="163">
        <v>0</v>
      </c>
      <c r="F1064" s="163">
        <v>0</v>
      </c>
      <c r="G1064" s="163">
        <v>0</v>
      </c>
      <c r="H1064" s="163">
        <v>0</v>
      </c>
      <c r="I1064" s="163">
        <v>0</v>
      </c>
      <c r="J1064" s="164">
        <v>0</v>
      </c>
      <c r="K1064" s="168">
        <v>0</v>
      </c>
      <c r="L1064" s="164">
        <v>0</v>
      </c>
      <c r="M1064" s="164">
        <v>0</v>
      </c>
      <c r="N1064" s="169">
        <v>0</v>
      </c>
      <c r="O1064" s="169">
        <v>0</v>
      </c>
      <c r="P1064" s="169">
        <v>0</v>
      </c>
      <c r="Q1064" s="160">
        <v>0</v>
      </c>
      <c r="R1064" s="160">
        <v>0</v>
      </c>
      <c r="S1064" s="125"/>
      <c r="T1064" s="43"/>
    </row>
    <row r="1065" spans="1:21" ht="48.75" customHeight="1" thickBot="1" x14ac:dyDescent="0.25">
      <c r="A1065" s="11" t="str">
        <f t="shared" si="25"/>
        <v/>
      </c>
      <c r="C1065" s="122"/>
      <c r="D1065" s="166" t="s">
        <v>127</v>
      </c>
      <c r="E1065" s="167">
        <f>SUM(E961:E1064)</f>
        <v>847.25</v>
      </c>
      <c r="F1065" s="167">
        <f t="shared" ref="F1065:N1065" si="26">SUM(F961:F1064)</f>
        <v>794.125</v>
      </c>
      <c r="G1065" s="167">
        <f t="shared" si="26"/>
        <v>1009.5271700000001</v>
      </c>
      <c r="H1065" s="167">
        <f t="shared" si="26"/>
        <v>96.772999999999996</v>
      </c>
      <c r="I1065" s="167">
        <f t="shared" si="26"/>
        <v>22526.897000000001</v>
      </c>
      <c r="J1065" s="167">
        <f t="shared" si="26"/>
        <v>3257.14</v>
      </c>
      <c r="K1065" s="167">
        <f t="shared" si="26"/>
        <v>11.873899999999999</v>
      </c>
      <c r="L1065" s="167">
        <f t="shared" si="26"/>
        <v>7402.0185299999994</v>
      </c>
      <c r="M1065" s="167">
        <f t="shared" si="26"/>
        <v>1186.9969999999998</v>
      </c>
      <c r="N1065" s="167">
        <f t="shared" si="26"/>
        <v>1071.5</v>
      </c>
      <c r="O1065" s="167">
        <f>SUM(O961:O1064)</f>
        <v>16.400000000000002</v>
      </c>
      <c r="P1065" s="167">
        <f>SUM(P961:P1064)</f>
        <v>2578.4999999999995</v>
      </c>
      <c r="Q1065" s="167">
        <f>SUM(Q961:Q1064)</f>
        <v>5061.7</v>
      </c>
      <c r="R1065" s="167">
        <f>SUM(R961:R1064)</f>
        <v>69.099999999999994</v>
      </c>
      <c r="S1065" s="126"/>
      <c r="T1065" s="44"/>
      <c r="U1065" s="34"/>
    </row>
    <row r="1066" spans="1:21" ht="48.75" customHeight="1" thickBot="1" x14ac:dyDescent="0.25">
      <c r="A1066" s="11" t="str">
        <f t="shared" si="25"/>
        <v/>
      </c>
      <c r="B1066" s="11" t="s">
        <v>179</v>
      </c>
      <c r="C1066" s="122"/>
      <c r="D1066" s="155" t="s">
        <v>128</v>
      </c>
      <c r="E1066" s="156"/>
      <c r="F1066" s="156"/>
      <c r="G1066" s="156"/>
      <c r="H1066" s="156"/>
      <c r="I1066" s="156"/>
      <c r="J1066" s="173"/>
      <c r="K1066" s="174"/>
      <c r="L1066" s="173"/>
      <c r="M1066" s="173"/>
      <c r="N1066" s="159"/>
      <c r="O1066" s="159"/>
      <c r="P1066" s="159"/>
      <c r="Q1066" s="159"/>
      <c r="R1066" s="159"/>
      <c r="S1066" s="126"/>
      <c r="T1066" s="44"/>
    </row>
    <row r="1067" spans="1:21" ht="48.75" customHeight="1" x14ac:dyDescent="0.2">
      <c r="A1067" s="11" t="str">
        <f t="shared" si="25"/>
        <v/>
      </c>
      <c r="B1067" s="11" t="s">
        <v>179</v>
      </c>
      <c r="C1067" s="122"/>
      <c r="D1067" s="150" t="s">
        <v>100</v>
      </c>
      <c r="E1067" s="151">
        <v>0</v>
      </c>
      <c r="F1067" s="151">
        <v>1.95E-2</v>
      </c>
      <c r="G1067" s="151">
        <v>1.01E-2</v>
      </c>
      <c r="H1067" s="151">
        <v>0</v>
      </c>
      <c r="I1067" s="151">
        <v>0.84599999999999997</v>
      </c>
      <c r="J1067" s="152">
        <v>25.420999999999999</v>
      </c>
      <c r="K1067" s="153">
        <v>2.4984999999999999</v>
      </c>
      <c r="L1067" s="152">
        <v>27.935299999999998</v>
      </c>
      <c r="M1067" s="152">
        <v>6.8988000000000005</v>
      </c>
      <c r="N1067" s="160">
        <v>2.2000000000000002</v>
      </c>
      <c r="O1067" s="160">
        <v>121.7</v>
      </c>
      <c r="P1067" s="160">
        <v>0</v>
      </c>
      <c r="Q1067" s="160">
        <v>0</v>
      </c>
      <c r="R1067" s="160">
        <v>0.3</v>
      </c>
      <c r="S1067" s="124"/>
      <c r="T1067" s="42"/>
    </row>
    <row r="1068" spans="1:21" ht="48.75" customHeight="1" x14ac:dyDescent="0.2">
      <c r="A1068" s="11" t="str">
        <f t="shared" si="25"/>
        <v/>
      </c>
      <c r="B1068" s="11" t="s">
        <v>179</v>
      </c>
      <c r="C1068" s="122"/>
      <c r="D1068" s="135" t="s">
        <v>99</v>
      </c>
      <c r="E1068" s="136">
        <v>0</v>
      </c>
      <c r="F1068" s="136">
        <v>0</v>
      </c>
      <c r="G1068" s="136">
        <v>0</v>
      </c>
      <c r="H1068" s="136">
        <v>0</v>
      </c>
      <c r="I1068" s="136">
        <v>0</v>
      </c>
      <c r="J1068" s="137">
        <v>0</v>
      </c>
      <c r="K1068" s="146">
        <v>5.4999999999999997E-3</v>
      </c>
      <c r="L1068" s="137">
        <v>0</v>
      </c>
      <c r="M1068" s="137">
        <v>0</v>
      </c>
      <c r="N1068" s="139">
        <v>0</v>
      </c>
      <c r="O1068" s="139">
        <v>0</v>
      </c>
      <c r="P1068" s="139">
        <v>0</v>
      </c>
      <c r="Q1068" s="160">
        <v>0</v>
      </c>
      <c r="R1068" s="160">
        <v>6.7</v>
      </c>
      <c r="S1068" s="125"/>
      <c r="T1068" s="43"/>
    </row>
    <row r="1069" spans="1:21" ht="48.75" customHeight="1" x14ac:dyDescent="0.2">
      <c r="A1069" s="11" t="str">
        <f t="shared" si="25"/>
        <v/>
      </c>
      <c r="B1069" s="11" t="s">
        <v>179</v>
      </c>
      <c r="C1069" s="122"/>
      <c r="D1069" s="135" t="s">
        <v>98</v>
      </c>
      <c r="E1069" s="136">
        <v>0</v>
      </c>
      <c r="F1069" s="136">
        <v>0</v>
      </c>
      <c r="G1069" s="136">
        <v>0</v>
      </c>
      <c r="H1069" s="136">
        <v>0</v>
      </c>
      <c r="I1069" s="136">
        <v>0</v>
      </c>
      <c r="J1069" s="137">
        <v>0</v>
      </c>
      <c r="K1069" s="146">
        <v>0.73224999999999996</v>
      </c>
      <c r="L1069" s="137">
        <v>0</v>
      </c>
      <c r="M1069" s="137">
        <v>5.0000000000000001E-3</v>
      </c>
      <c r="N1069" s="138">
        <v>0</v>
      </c>
      <c r="O1069" s="138">
        <v>5</v>
      </c>
      <c r="P1069" s="138">
        <v>0</v>
      </c>
      <c r="Q1069" s="160">
        <v>0</v>
      </c>
      <c r="R1069" s="160">
        <v>0</v>
      </c>
      <c r="S1069" s="124"/>
      <c r="T1069" s="42"/>
    </row>
    <row r="1070" spans="1:21" ht="48.75" customHeight="1" x14ac:dyDescent="0.2">
      <c r="A1070" s="11" t="str">
        <f t="shared" si="25"/>
        <v/>
      </c>
      <c r="B1070" s="11" t="s">
        <v>179</v>
      </c>
      <c r="C1070" s="122"/>
      <c r="D1070" s="135" t="s">
        <v>97</v>
      </c>
      <c r="E1070" s="136">
        <v>130.809</v>
      </c>
      <c r="F1070" s="136">
        <v>0</v>
      </c>
      <c r="G1070" s="136">
        <v>0</v>
      </c>
      <c r="H1070" s="136">
        <v>0</v>
      </c>
      <c r="I1070" s="136">
        <v>0</v>
      </c>
      <c r="J1070" s="137">
        <v>0</v>
      </c>
      <c r="K1070" s="146">
        <v>0</v>
      </c>
      <c r="L1070" s="137">
        <v>0</v>
      </c>
      <c r="M1070" s="137">
        <v>0</v>
      </c>
      <c r="N1070" s="139">
        <v>0</v>
      </c>
      <c r="O1070" s="139">
        <v>0</v>
      </c>
      <c r="P1070" s="139">
        <v>0</v>
      </c>
      <c r="Q1070" s="160">
        <v>0</v>
      </c>
      <c r="R1070" s="160">
        <v>0</v>
      </c>
      <c r="S1070" s="125"/>
      <c r="T1070" s="43"/>
    </row>
    <row r="1071" spans="1:21" ht="48.75" customHeight="1" x14ac:dyDescent="0.2">
      <c r="A1071" s="11" t="str">
        <f t="shared" si="25"/>
        <v/>
      </c>
      <c r="B1071" s="11" t="s">
        <v>179</v>
      </c>
      <c r="C1071" s="122"/>
      <c r="D1071" s="135" t="s">
        <v>96</v>
      </c>
      <c r="E1071" s="136">
        <v>7.0000000000000001E-3</v>
      </c>
      <c r="F1071" s="136">
        <v>0</v>
      </c>
      <c r="G1071" s="136">
        <v>0</v>
      </c>
      <c r="H1071" s="136">
        <v>0</v>
      </c>
      <c r="I1071" s="136">
        <v>0</v>
      </c>
      <c r="J1071" s="137">
        <v>0</v>
      </c>
      <c r="K1071" s="146">
        <v>0</v>
      </c>
      <c r="L1071" s="137">
        <v>0</v>
      </c>
      <c r="M1071" s="137">
        <v>0</v>
      </c>
      <c r="N1071" s="139">
        <v>0</v>
      </c>
      <c r="O1071" s="139">
        <v>0</v>
      </c>
      <c r="P1071" s="139">
        <v>0</v>
      </c>
      <c r="Q1071" s="160">
        <v>0</v>
      </c>
      <c r="R1071" s="160">
        <v>0</v>
      </c>
      <c r="S1071" s="125"/>
      <c r="T1071" s="43"/>
    </row>
    <row r="1072" spans="1:21" ht="48.75" customHeight="1" x14ac:dyDescent="0.2">
      <c r="A1072" s="11" t="str">
        <f t="shared" si="25"/>
        <v/>
      </c>
      <c r="B1072" s="11" t="s">
        <v>179</v>
      </c>
      <c r="C1072" s="122"/>
      <c r="D1072" s="135" t="s">
        <v>95</v>
      </c>
      <c r="E1072" s="136">
        <v>0</v>
      </c>
      <c r="F1072" s="136">
        <v>4.0000000000000001E-3</v>
      </c>
      <c r="G1072" s="136">
        <v>0</v>
      </c>
      <c r="H1072" s="136">
        <v>0</v>
      </c>
      <c r="I1072" s="136">
        <v>0</v>
      </c>
      <c r="J1072" s="137">
        <v>0</v>
      </c>
      <c r="K1072" s="146">
        <v>0</v>
      </c>
      <c r="L1072" s="137">
        <v>0.01</v>
      </c>
      <c r="M1072" s="137">
        <v>0</v>
      </c>
      <c r="N1072" s="139">
        <v>0</v>
      </c>
      <c r="O1072" s="139">
        <v>0</v>
      </c>
      <c r="P1072" s="139">
        <v>0</v>
      </c>
      <c r="Q1072" s="160">
        <v>0</v>
      </c>
      <c r="R1072" s="160">
        <v>0</v>
      </c>
      <c r="S1072" s="125"/>
      <c r="T1072" s="43"/>
    </row>
    <row r="1073" spans="1:20" ht="48.75" customHeight="1" x14ac:dyDescent="0.2">
      <c r="A1073" s="11" t="str">
        <f t="shared" si="25"/>
        <v/>
      </c>
      <c r="B1073" s="11" t="s">
        <v>179</v>
      </c>
      <c r="C1073" s="122"/>
      <c r="D1073" s="135" t="s">
        <v>94</v>
      </c>
      <c r="E1073" s="136">
        <v>0</v>
      </c>
      <c r="F1073" s="136">
        <v>0</v>
      </c>
      <c r="G1073" s="136">
        <v>0</v>
      </c>
      <c r="H1073" s="136">
        <v>0</v>
      </c>
      <c r="I1073" s="136">
        <v>0</v>
      </c>
      <c r="J1073" s="137">
        <v>0</v>
      </c>
      <c r="K1073" s="146">
        <v>0</v>
      </c>
      <c r="L1073" s="137">
        <v>0</v>
      </c>
      <c r="M1073" s="137">
        <v>0</v>
      </c>
      <c r="N1073" s="139">
        <v>0</v>
      </c>
      <c r="O1073" s="139">
        <v>0</v>
      </c>
      <c r="P1073" s="139">
        <v>0</v>
      </c>
      <c r="Q1073" s="160">
        <v>0</v>
      </c>
      <c r="R1073" s="160">
        <v>0</v>
      </c>
      <c r="S1073" s="125"/>
      <c r="T1073" s="43"/>
    </row>
    <row r="1074" spans="1:20" ht="48.75" customHeight="1" x14ac:dyDescent="0.2">
      <c r="A1074" s="11" t="str">
        <f t="shared" si="25"/>
        <v/>
      </c>
      <c r="B1074" s="11" t="s">
        <v>179</v>
      </c>
      <c r="C1074" s="122"/>
      <c r="D1074" s="135" t="s">
        <v>93</v>
      </c>
      <c r="E1074" s="136">
        <v>0</v>
      </c>
      <c r="F1074" s="136">
        <v>1.08</v>
      </c>
      <c r="G1074" s="136">
        <v>1.0999999999999999E-2</v>
      </c>
      <c r="H1074" s="136">
        <v>0</v>
      </c>
      <c r="I1074" s="136">
        <v>0.754</v>
      </c>
      <c r="J1074" s="137">
        <v>10.356</v>
      </c>
      <c r="K1074" s="146">
        <v>0.1515</v>
      </c>
      <c r="L1074" s="137">
        <v>7.9729999999999999</v>
      </c>
      <c r="M1074" s="137">
        <v>0.214</v>
      </c>
      <c r="N1074" s="138">
        <v>0</v>
      </c>
      <c r="O1074" s="138">
        <v>0</v>
      </c>
      <c r="P1074" s="138">
        <v>1</v>
      </c>
      <c r="Q1074" s="160">
        <v>0.3</v>
      </c>
      <c r="R1074" s="160">
        <v>3</v>
      </c>
      <c r="S1074" s="124"/>
      <c r="T1074" s="42"/>
    </row>
    <row r="1075" spans="1:20" ht="48.75" customHeight="1" x14ac:dyDescent="0.2">
      <c r="A1075" s="11" t="str">
        <f t="shared" si="25"/>
        <v/>
      </c>
      <c r="B1075" s="11" t="s">
        <v>179</v>
      </c>
      <c r="C1075" s="122"/>
      <c r="D1075" s="135" t="s">
        <v>92</v>
      </c>
      <c r="E1075" s="136">
        <v>0</v>
      </c>
      <c r="F1075" s="136">
        <v>0</v>
      </c>
      <c r="G1075" s="136">
        <v>4.2350000000000003</v>
      </c>
      <c r="H1075" s="136">
        <v>0.33400000000000002</v>
      </c>
      <c r="I1075" s="136">
        <v>0</v>
      </c>
      <c r="J1075" s="137">
        <v>0</v>
      </c>
      <c r="K1075" s="146">
        <v>0.02</v>
      </c>
      <c r="L1075" s="137">
        <v>0</v>
      </c>
      <c r="M1075" s="137">
        <v>0.10199999999999999</v>
      </c>
      <c r="N1075" s="138">
        <v>0.1</v>
      </c>
      <c r="O1075" s="138">
        <v>0.2</v>
      </c>
      <c r="P1075" s="138">
        <v>1.8</v>
      </c>
      <c r="Q1075" s="160">
        <v>0</v>
      </c>
      <c r="R1075" s="160">
        <v>0.1</v>
      </c>
      <c r="S1075" s="124"/>
      <c r="T1075" s="42"/>
    </row>
    <row r="1076" spans="1:20" ht="48.75" customHeight="1" x14ac:dyDescent="0.2">
      <c r="A1076" s="11" t="str">
        <f t="shared" si="25"/>
        <v/>
      </c>
      <c r="B1076" s="11" t="s">
        <v>179</v>
      </c>
      <c r="C1076" s="122"/>
      <c r="D1076" s="135" t="s">
        <v>91</v>
      </c>
      <c r="E1076" s="136">
        <v>0</v>
      </c>
      <c r="F1076" s="136">
        <v>0</v>
      </c>
      <c r="G1076" s="136">
        <v>0</v>
      </c>
      <c r="H1076" s="136">
        <v>0</v>
      </c>
      <c r="I1076" s="136">
        <v>0</v>
      </c>
      <c r="J1076" s="137">
        <v>2.1629999999999998</v>
      </c>
      <c r="K1076" s="146">
        <v>0</v>
      </c>
      <c r="L1076" s="137">
        <v>0</v>
      </c>
      <c r="M1076" s="137">
        <v>0</v>
      </c>
      <c r="N1076" s="139">
        <v>0</v>
      </c>
      <c r="O1076" s="139">
        <v>0</v>
      </c>
      <c r="P1076" s="139">
        <v>0</v>
      </c>
      <c r="Q1076" s="160">
        <v>0</v>
      </c>
      <c r="R1076" s="160">
        <v>0</v>
      </c>
      <c r="S1076" s="125"/>
      <c r="T1076" s="43"/>
    </row>
    <row r="1077" spans="1:20" ht="48.75" customHeight="1" x14ac:dyDescent="0.2">
      <c r="A1077" s="11" t="str">
        <f t="shared" si="25"/>
        <v/>
      </c>
      <c r="B1077" s="11" t="s">
        <v>179</v>
      </c>
      <c r="C1077" s="122"/>
      <c r="D1077" s="135" t="s">
        <v>90</v>
      </c>
      <c r="E1077" s="136">
        <v>0</v>
      </c>
      <c r="F1077" s="136">
        <v>0</v>
      </c>
      <c r="G1077" s="136">
        <v>0</v>
      </c>
      <c r="H1077" s="136">
        <v>0</v>
      </c>
      <c r="I1077" s="136">
        <v>0</v>
      </c>
      <c r="J1077" s="137">
        <v>0</v>
      </c>
      <c r="K1077" s="146">
        <v>0</v>
      </c>
      <c r="L1077" s="137">
        <v>0</v>
      </c>
      <c r="M1077" s="137">
        <v>0</v>
      </c>
      <c r="N1077" s="139">
        <v>0</v>
      </c>
      <c r="O1077" s="139">
        <v>0</v>
      </c>
      <c r="P1077" s="139">
        <v>0</v>
      </c>
      <c r="Q1077" s="160">
        <v>0</v>
      </c>
      <c r="R1077" s="160">
        <v>0</v>
      </c>
      <c r="S1077" s="125"/>
      <c r="T1077" s="43"/>
    </row>
    <row r="1078" spans="1:20" ht="48.75" customHeight="1" x14ac:dyDescent="0.2">
      <c r="A1078" s="11" t="str">
        <f t="shared" si="25"/>
        <v/>
      </c>
      <c r="B1078" s="11" t="s">
        <v>179</v>
      </c>
      <c r="C1078" s="122"/>
      <c r="D1078" s="135" t="s">
        <v>89</v>
      </c>
      <c r="E1078" s="136">
        <v>0</v>
      </c>
      <c r="F1078" s="136">
        <v>0</v>
      </c>
      <c r="G1078" s="136">
        <v>1.315E-2</v>
      </c>
      <c r="H1078" s="136">
        <v>0.75600000000000001</v>
      </c>
      <c r="I1078" s="136">
        <v>0</v>
      </c>
      <c r="J1078" s="137">
        <v>5.0099999999999999E-2</v>
      </c>
      <c r="K1078" s="146">
        <v>5.6000000000000001E-2</v>
      </c>
      <c r="L1078" s="137">
        <v>2.085E-2</v>
      </c>
      <c r="M1078" s="137">
        <v>0.02</v>
      </c>
      <c r="N1078" s="138">
        <v>0</v>
      </c>
      <c r="O1078" s="138">
        <v>0</v>
      </c>
      <c r="P1078" s="138">
        <v>0.2</v>
      </c>
      <c r="Q1078" s="160">
        <v>12.2</v>
      </c>
      <c r="R1078" s="160">
        <v>0</v>
      </c>
      <c r="S1078" s="124"/>
      <c r="T1078" s="42"/>
    </row>
    <row r="1079" spans="1:20" ht="48.75" customHeight="1" x14ac:dyDescent="0.2">
      <c r="A1079" s="11" t="str">
        <f t="shared" si="25"/>
        <v/>
      </c>
      <c r="B1079" s="11" t="s">
        <v>179</v>
      </c>
      <c r="C1079" s="122"/>
      <c r="D1079" s="135" t="s">
        <v>88</v>
      </c>
      <c r="E1079" s="136">
        <v>0</v>
      </c>
      <c r="F1079" s="136">
        <v>0</v>
      </c>
      <c r="G1079" s="136">
        <v>0</v>
      </c>
      <c r="H1079" s="136">
        <v>0.15</v>
      </c>
      <c r="I1079" s="136">
        <v>1E-3</v>
      </c>
      <c r="J1079" s="137">
        <v>0</v>
      </c>
      <c r="K1079" s="146">
        <v>3.0100000000000002E-2</v>
      </c>
      <c r="L1079" s="137">
        <v>3.7700000000000004E-2</v>
      </c>
      <c r="M1079" s="137">
        <v>4.5999999999999999E-2</v>
      </c>
      <c r="N1079" s="138">
        <v>0</v>
      </c>
      <c r="O1079" s="138">
        <v>0</v>
      </c>
      <c r="P1079" s="138">
        <v>0</v>
      </c>
      <c r="Q1079" s="160">
        <v>0</v>
      </c>
      <c r="R1079" s="160">
        <v>0</v>
      </c>
      <c r="S1079" s="124"/>
      <c r="T1079" s="42"/>
    </row>
    <row r="1080" spans="1:20" ht="48.75" customHeight="1" x14ac:dyDescent="0.2">
      <c r="A1080" s="11" t="str">
        <f t="shared" si="25"/>
        <v/>
      </c>
      <c r="B1080" s="11" t="s">
        <v>179</v>
      </c>
      <c r="C1080" s="122"/>
      <c r="D1080" s="135" t="s">
        <v>87</v>
      </c>
      <c r="E1080" s="136">
        <v>0</v>
      </c>
      <c r="F1080" s="136">
        <v>6.4000000000000003E-3</v>
      </c>
      <c r="G1080" s="136">
        <v>6.3299999999999997E-3</v>
      </c>
      <c r="H1080" s="136">
        <v>0</v>
      </c>
      <c r="I1080" s="136">
        <v>0</v>
      </c>
      <c r="J1080" s="137">
        <v>0</v>
      </c>
      <c r="K1080" s="146">
        <v>0</v>
      </c>
      <c r="L1080" s="137">
        <v>0</v>
      </c>
      <c r="M1080" s="137">
        <v>0</v>
      </c>
      <c r="N1080" s="139">
        <v>0</v>
      </c>
      <c r="O1080" s="139">
        <v>0</v>
      </c>
      <c r="P1080" s="139">
        <v>0</v>
      </c>
      <c r="Q1080" s="160">
        <v>0</v>
      </c>
      <c r="R1080" s="160">
        <v>0</v>
      </c>
      <c r="S1080" s="125"/>
      <c r="T1080" s="43"/>
    </row>
    <row r="1081" spans="1:20" ht="48.75" customHeight="1" x14ac:dyDescent="0.2">
      <c r="A1081" s="11" t="str">
        <f t="shared" si="25"/>
        <v/>
      </c>
      <c r="B1081" s="11" t="s">
        <v>179</v>
      </c>
      <c r="C1081" s="122"/>
      <c r="D1081" s="135" t="s">
        <v>86</v>
      </c>
      <c r="E1081" s="136">
        <v>0</v>
      </c>
      <c r="F1081" s="136">
        <v>0</v>
      </c>
      <c r="G1081" s="136">
        <v>0</v>
      </c>
      <c r="H1081" s="136">
        <v>0</v>
      </c>
      <c r="I1081" s="136">
        <v>0</v>
      </c>
      <c r="J1081" s="137">
        <v>0</v>
      </c>
      <c r="K1081" s="146">
        <v>0</v>
      </c>
      <c r="L1081" s="137">
        <v>0</v>
      </c>
      <c r="M1081" s="137">
        <v>0</v>
      </c>
      <c r="N1081" s="139">
        <v>0</v>
      </c>
      <c r="O1081" s="139">
        <v>0</v>
      </c>
      <c r="P1081" s="139">
        <v>0</v>
      </c>
      <c r="Q1081" s="160">
        <v>0</v>
      </c>
      <c r="R1081" s="160">
        <v>0</v>
      </c>
      <c r="S1081" s="125"/>
      <c r="T1081" s="43"/>
    </row>
    <row r="1082" spans="1:20" ht="48.75" customHeight="1" x14ac:dyDescent="0.2">
      <c r="A1082" s="11" t="str">
        <f t="shared" si="25"/>
        <v/>
      </c>
      <c r="B1082" s="11" t="s">
        <v>179</v>
      </c>
      <c r="C1082" s="122"/>
      <c r="D1082" s="135" t="s">
        <v>85</v>
      </c>
      <c r="E1082" s="136">
        <v>0</v>
      </c>
      <c r="F1082" s="136">
        <v>0</v>
      </c>
      <c r="G1082" s="136">
        <v>0</v>
      </c>
      <c r="H1082" s="136">
        <v>0</v>
      </c>
      <c r="I1082" s="136">
        <v>0</v>
      </c>
      <c r="J1082" s="137">
        <v>0</v>
      </c>
      <c r="K1082" s="146">
        <v>4.8750000000000002E-2</v>
      </c>
      <c r="L1082" s="137">
        <v>0</v>
      </c>
      <c r="M1082" s="137">
        <v>0</v>
      </c>
      <c r="N1082" s="139">
        <v>0</v>
      </c>
      <c r="O1082" s="139">
        <v>0</v>
      </c>
      <c r="P1082" s="139">
        <v>0</v>
      </c>
      <c r="Q1082" s="160">
        <v>0</v>
      </c>
      <c r="R1082" s="160">
        <v>0</v>
      </c>
      <c r="S1082" s="125"/>
      <c r="T1082" s="43"/>
    </row>
    <row r="1083" spans="1:20" ht="48.75" customHeight="1" x14ac:dyDescent="0.2">
      <c r="A1083" s="11" t="str">
        <f t="shared" si="25"/>
        <v/>
      </c>
      <c r="B1083" s="11" t="s">
        <v>179</v>
      </c>
      <c r="C1083" s="122"/>
      <c r="D1083" s="135" t="s">
        <v>84</v>
      </c>
      <c r="E1083" s="136">
        <v>0</v>
      </c>
      <c r="F1083" s="136">
        <v>0</v>
      </c>
      <c r="G1083" s="136">
        <v>0</v>
      </c>
      <c r="H1083" s="136">
        <v>0</v>
      </c>
      <c r="I1083" s="136">
        <v>0</v>
      </c>
      <c r="J1083" s="137">
        <v>82.698999999999998</v>
      </c>
      <c r="K1083" s="146">
        <v>1.2199999999999999E-2</v>
      </c>
      <c r="L1083" s="137">
        <v>7.3000000000000001E-3</v>
      </c>
      <c r="M1083" s="137">
        <v>1.0999999999999999E-2</v>
      </c>
      <c r="N1083" s="138">
        <v>0.6</v>
      </c>
      <c r="O1083" s="138">
        <v>0</v>
      </c>
      <c r="P1083" s="138">
        <v>0</v>
      </c>
      <c r="Q1083" s="160">
        <v>0</v>
      </c>
      <c r="R1083" s="160">
        <v>0</v>
      </c>
      <c r="S1083" s="124"/>
      <c r="T1083" s="42"/>
    </row>
    <row r="1084" spans="1:20" ht="48.75" customHeight="1" x14ac:dyDescent="0.2">
      <c r="A1084" s="11" t="str">
        <f t="shared" si="25"/>
        <v/>
      </c>
      <c r="B1084" s="11" t="s">
        <v>179</v>
      </c>
      <c r="C1084" s="122"/>
      <c r="D1084" s="135" t="s">
        <v>83</v>
      </c>
      <c r="E1084" s="136">
        <v>0</v>
      </c>
      <c r="F1084" s="136">
        <v>3.5999999999999997E-2</v>
      </c>
      <c r="G1084" s="136">
        <v>0</v>
      </c>
      <c r="H1084" s="136">
        <v>0</v>
      </c>
      <c r="I1084" s="136">
        <v>5.5E-2</v>
      </c>
      <c r="J1084" s="137">
        <v>0</v>
      </c>
      <c r="K1084" s="146">
        <v>1E-3</v>
      </c>
      <c r="L1084" s="137">
        <v>0</v>
      </c>
      <c r="M1084" s="137">
        <v>0.01</v>
      </c>
      <c r="N1084" s="138">
        <v>0</v>
      </c>
      <c r="O1084" s="138">
        <v>0</v>
      </c>
      <c r="P1084" s="138">
        <v>2.2999999999999998</v>
      </c>
      <c r="Q1084" s="160">
        <v>0</v>
      </c>
      <c r="R1084" s="160">
        <v>0</v>
      </c>
      <c r="S1084" s="124"/>
      <c r="T1084" s="42"/>
    </row>
    <row r="1085" spans="1:20" ht="48.75" customHeight="1" x14ac:dyDescent="0.2">
      <c r="A1085" s="11" t="str">
        <f t="shared" si="25"/>
        <v/>
      </c>
      <c r="B1085" s="11" t="s">
        <v>179</v>
      </c>
      <c r="C1085" s="122"/>
      <c r="D1085" s="135" t="s">
        <v>82</v>
      </c>
      <c r="E1085" s="136">
        <v>0</v>
      </c>
      <c r="F1085" s="136">
        <v>0</v>
      </c>
      <c r="G1085" s="136">
        <v>0</v>
      </c>
      <c r="H1085" s="136">
        <v>0</v>
      </c>
      <c r="I1085" s="136">
        <v>0</v>
      </c>
      <c r="J1085" s="137">
        <v>0</v>
      </c>
      <c r="K1085" s="146">
        <v>8.0000000000000007E-5</v>
      </c>
      <c r="L1085" s="137">
        <v>0</v>
      </c>
      <c r="M1085" s="137">
        <v>0</v>
      </c>
      <c r="N1085" s="139">
        <v>0</v>
      </c>
      <c r="O1085" s="139">
        <v>0</v>
      </c>
      <c r="P1085" s="139">
        <v>0</v>
      </c>
      <c r="Q1085" s="160">
        <v>0</v>
      </c>
      <c r="R1085" s="160">
        <v>0</v>
      </c>
      <c r="S1085" s="125"/>
      <c r="T1085" s="43"/>
    </row>
    <row r="1086" spans="1:20" ht="48.75" customHeight="1" x14ac:dyDescent="0.2">
      <c r="A1086" s="11" t="str">
        <f t="shared" si="25"/>
        <v/>
      </c>
      <c r="B1086" s="11" t="s">
        <v>179</v>
      </c>
      <c r="C1086" s="122"/>
      <c r="D1086" s="135" t="s">
        <v>81</v>
      </c>
      <c r="E1086" s="136">
        <v>0</v>
      </c>
      <c r="F1086" s="136">
        <v>0</v>
      </c>
      <c r="G1086" s="136">
        <v>0</v>
      </c>
      <c r="H1086" s="136">
        <v>0</v>
      </c>
      <c r="I1086" s="136">
        <v>0</v>
      </c>
      <c r="J1086" s="137">
        <v>0</v>
      </c>
      <c r="K1086" s="146">
        <v>0</v>
      </c>
      <c r="L1086" s="137">
        <v>0</v>
      </c>
      <c r="M1086" s="137">
        <v>0</v>
      </c>
      <c r="N1086" s="139">
        <v>0</v>
      </c>
      <c r="O1086" s="139">
        <v>0</v>
      </c>
      <c r="P1086" s="139">
        <v>0</v>
      </c>
      <c r="Q1086" s="160">
        <v>0</v>
      </c>
      <c r="R1086" s="160">
        <v>0</v>
      </c>
      <c r="S1086" s="125"/>
      <c r="T1086" s="43"/>
    </row>
    <row r="1087" spans="1:20" ht="48.75" customHeight="1" x14ac:dyDescent="0.2">
      <c r="A1087" s="11" t="str">
        <f t="shared" si="25"/>
        <v/>
      </c>
      <c r="B1087" s="11" t="s">
        <v>179</v>
      </c>
      <c r="C1087" s="122"/>
      <c r="D1087" s="135" t="s">
        <v>80</v>
      </c>
      <c r="E1087" s="136">
        <v>0</v>
      </c>
      <c r="F1087" s="136">
        <v>0</v>
      </c>
      <c r="G1087" s="136">
        <v>0</v>
      </c>
      <c r="H1087" s="136">
        <v>0</v>
      </c>
      <c r="I1087" s="136">
        <v>0</v>
      </c>
      <c r="J1087" s="137">
        <v>0</v>
      </c>
      <c r="K1087" s="146">
        <v>0</v>
      </c>
      <c r="L1087" s="137">
        <v>0</v>
      </c>
      <c r="M1087" s="137">
        <v>0</v>
      </c>
      <c r="N1087" s="139">
        <v>0</v>
      </c>
      <c r="O1087" s="139">
        <v>0</v>
      </c>
      <c r="P1087" s="139">
        <v>0</v>
      </c>
      <c r="Q1087" s="160">
        <v>0</v>
      </c>
      <c r="R1087" s="160">
        <v>0</v>
      </c>
      <c r="S1087" s="125"/>
      <c r="T1087" s="43"/>
    </row>
    <row r="1088" spans="1:20" ht="48.75" customHeight="1" x14ac:dyDescent="0.2">
      <c r="A1088" s="11" t="str">
        <f t="shared" si="25"/>
        <v/>
      </c>
      <c r="B1088" s="11" t="s">
        <v>179</v>
      </c>
      <c r="C1088" s="122"/>
      <c r="D1088" s="135" t="s">
        <v>79</v>
      </c>
      <c r="E1088" s="136">
        <v>0</v>
      </c>
      <c r="F1088" s="136">
        <v>0</v>
      </c>
      <c r="G1088" s="136">
        <v>0</v>
      </c>
      <c r="H1088" s="136">
        <v>0</v>
      </c>
      <c r="I1088" s="136">
        <v>0</v>
      </c>
      <c r="J1088" s="137">
        <v>0</v>
      </c>
      <c r="K1088" s="146">
        <v>1E-3</v>
      </c>
      <c r="L1088" s="137">
        <v>0</v>
      </c>
      <c r="M1088" s="137">
        <v>0</v>
      </c>
      <c r="N1088" s="139">
        <v>0</v>
      </c>
      <c r="O1088" s="139">
        <v>0</v>
      </c>
      <c r="P1088" s="139">
        <v>0</v>
      </c>
      <c r="Q1088" s="160">
        <v>0</v>
      </c>
      <c r="R1088" s="160">
        <v>0</v>
      </c>
      <c r="S1088" s="125"/>
      <c r="T1088" s="43"/>
    </row>
    <row r="1089" spans="1:20" ht="48.75" customHeight="1" x14ac:dyDescent="0.2">
      <c r="A1089" s="11" t="str">
        <f t="shared" si="25"/>
        <v/>
      </c>
      <c r="B1089" s="11" t="s">
        <v>179</v>
      </c>
      <c r="C1089" s="122"/>
      <c r="D1089" s="135" t="s">
        <v>78</v>
      </c>
      <c r="E1089" s="136">
        <v>0</v>
      </c>
      <c r="F1089" s="136">
        <v>0</v>
      </c>
      <c r="G1089" s="136">
        <v>0</v>
      </c>
      <c r="H1089" s="136">
        <v>0</v>
      </c>
      <c r="I1089" s="136">
        <v>0</v>
      </c>
      <c r="J1089" s="137">
        <v>0</v>
      </c>
      <c r="K1089" s="146">
        <v>0</v>
      </c>
      <c r="L1089" s="137">
        <v>0</v>
      </c>
      <c r="M1089" s="137">
        <v>0</v>
      </c>
      <c r="N1089" s="139">
        <v>0</v>
      </c>
      <c r="O1089" s="139">
        <v>0</v>
      </c>
      <c r="P1089" s="139">
        <v>0</v>
      </c>
      <c r="Q1089" s="160">
        <v>0</v>
      </c>
      <c r="R1089" s="160">
        <v>0</v>
      </c>
      <c r="S1089" s="125"/>
      <c r="T1089" s="43"/>
    </row>
    <row r="1090" spans="1:20" ht="48.75" customHeight="1" x14ac:dyDescent="0.2">
      <c r="A1090" s="11" t="str">
        <f t="shared" si="25"/>
        <v/>
      </c>
      <c r="B1090" s="11" t="s">
        <v>179</v>
      </c>
      <c r="C1090" s="122"/>
      <c r="D1090" s="135" t="s">
        <v>77</v>
      </c>
      <c r="E1090" s="136">
        <v>0</v>
      </c>
      <c r="F1090" s="136">
        <v>0</v>
      </c>
      <c r="G1090" s="136">
        <v>0</v>
      </c>
      <c r="H1090" s="136">
        <v>0</v>
      </c>
      <c r="I1090" s="136">
        <v>0</v>
      </c>
      <c r="J1090" s="137">
        <v>0</v>
      </c>
      <c r="K1090" s="146">
        <v>0</v>
      </c>
      <c r="L1090" s="137">
        <v>0</v>
      </c>
      <c r="M1090" s="137">
        <v>0</v>
      </c>
      <c r="N1090" s="138">
        <v>0</v>
      </c>
      <c r="O1090" s="138">
        <v>0</v>
      </c>
      <c r="P1090" s="138">
        <v>0</v>
      </c>
      <c r="Q1090" s="160">
        <v>0</v>
      </c>
      <c r="R1090" s="160">
        <v>0</v>
      </c>
      <c r="S1090" s="124"/>
      <c r="T1090" s="42"/>
    </row>
    <row r="1091" spans="1:20" ht="48.75" customHeight="1" x14ac:dyDescent="0.2">
      <c r="A1091" s="11" t="str">
        <f t="shared" si="25"/>
        <v/>
      </c>
      <c r="B1091" s="11" t="s">
        <v>179</v>
      </c>
      <c r="C1091" s="122"/>
      <c r="D1091" s="135" t="s">
        <v>76</v>
      </c>
      <c r="E1091" s="136">
        <v>0</v>
      </c>
      <c r="F1091" s="136">
        <v>0</v>
      </c>
      <c r="G1091" s="136">
        <v>0</v>
      </c>
      <c r="H1091" s="136">
        <v>0</v>
      </c>
      <c r="I1091" s="136">
        <v>0</v>
      </c>
      <c r="J1091" s="137">
        <v>0</v>
      </c>
      <c r="K1091" s="146">
        <v>0</v>
      </c>
      <c r="L1091" s="137">
        <v>0</v>
      </c>
      <c r="M1091" s="137">
        <v>0</v>
      </c>
      <c r="N1091" s="139">
        <v>0</v>
      </c>
      <c r="O1091" s="139">
        <v>0</v>
      </c>
      <c r="P1091" s="139">
        <v>0</v>
      </c>
      <c r="Q1091" s="160">
        <v>0</v>
      </c>
      <c r="R1091" s="160">
        <v>0</v>
      </c>
      <c r="S1091" s="125"/>
      <c r="T1091" s="43"/>
    </row>
    <row r="1092" spans="1:20" ht="48.75" customHeight="1" x14ac:dyDescent="0.2">
      <c r="A1092" s="11" t="str">
        <f t="shared" si="25"/>
        <v/>
      </c>
      <c r="B1092" s="11" t="s">
        <v>179</v>
      </c>
      <c r="C1092" s="122"/>
      <c r="D1092" s="135" t="s">
        <v>75</v>
      </c>
      <c r="E1092" s="136">
        <v>0</v>
      </c>
      <c r="F1092" s="136">
        <v>0</v>
      </c>
      <c r="G1092" s="136">
        <v>0</v>
      </c>
      <c r="H1092" s="136">
        <v>0</v>
      </c>
      <c r="I1092" s="136">
        <v>0</v>
      </c>
      <c r="J1092" s="137">
        <v>0</v>
      </c>
      <c r="K1092" s="146">
        <v>0</v>
      </c>
      <c r="L1092" s="137">
        <v>0</v>
      </c>
      <c r="M1092" s="137">
        <v>0</v>
      </c>
      <c r="N1092" s="139">
        <v>0</v>
      </c>
      <c r="O1092" s="139">
        <v>0</v>
      </c>
      <c r="P1092" s="139">
        <v>0</v>
      </c>
      <c r="Q1092" s="160">
        <v>0</v>
      </c>
      <c r="R1092" s="160">
        <v>0</v>
      </c>
      <c r="S1092" s="125"/>
      <c r="T1092" s="43"/>
    </row>
    <row r="1093" spans="1:20" ht="48.75" customHeight="1" x14ac:dyDescent="0.2">
      <c r="A1093" s="11" t="str">
        <f t="shared" si="25"/>
        <v/>
      </c>
      <c r="B1093" s="11" t="s">
        <v>179</v>
      </c>
      <c r="C1093" s="122"/>
      <c r="D1093" s="135" t="s">
        <v>74</v>
      </c>
      <c r="E1093" s="136">
        <v>0</v>
      </c>
      <c r="F1093" s="136">
        <v>0</v>
      </c>
      <c r="G1093" s="136">
        <v>0</v>
      </c>
      <c r="H1093" s="136">
        <v>0</v>
      </c>
      <c r="I1093" s="136">
        <v>0</v>
      </c>
      <c r="J1093" s="137">
        <v>0</v>
      </c>
      <c r="K1093" s="146">
        <v>0</v>
      </c>
      <c r="L1093" s="137">
        <v>0</v>
      </c>
      <c r="M1093" s="137">
        <v>0</v>
      </c>
      <c r="N1093" s="139">
        <v>0</v>
      </c>
      <c r="O1093" s="139">
        <v>0</v>
      </c>
      <c r="P1093" s="139">
        <v>0</v>
      </c>
      <c r="Q1093" s="160">
        <v>0</v>
      </c>
      <c r="R1093" s="160">
        <v>0</v>
      </c>
      <c r="S1093" s="125"/>
      <c r="T1093" s="43"/>
    </row>
    <row r="1094" spans="1:20" ht="48.75" customHeight="1" x14ac:dyDescent="0.2">
      <c r="A1094" s="11" t="str">
        <f t="shared" si="25"/>
        <v/>
      </c>
      <c r="B1094" s="11" t="s">
        <v>179</v>
      </c>
      <c r="C1094" s="122"/>
      <c r="D1094" s="135" t="s">
        <v>73</v>
      </c>
      <c r="E1094" s="136">
        <v>0</v>
      </c>
      <c r="F1094" s="136">
        <v>0</v>
      </c>
      <c r="G1094" s="136">
        <v>0</v>
      </c>
      <c r="H1094" s="136">
        <v>0</v>
      </c>
      <c r="I1094" s="136">
        <v>0</v>
      </c>
      <c r="J1094" s="137">
        <v>0</v>
      </c>
      <c r="K1094" s="146">
        <v>0</v>
      </c>
      <c r="L1094" s="137">
        <v>0</v>
      </c>
      <c r="M1094" s="137">
        <v>0</v>
      </c>
      <c r="N1094" s="139">
        <v>0</v>
      </c>
      <c r="O1094" s="139">
        <v>0</v>
      </c>
      <c r="P1094" s="139">
        <v>0</v>
      </c>
      <c r="Q1094" s="160">
        <v>0</v>
      </c>
      <c r="R1094" s="160">
        <v>0</v>
      </c>
      <c r="S1094" s="125"/>
      <c r="T1094" s="43"/>
    </row>
    <row r="1095" spans="1:20" ht="48.75" customHeight="1" x14ac:dyDescent="0.2">
      <c r="A1095" s="11" t="str">
        <f t="shared" si="25"/>
        <v/>
      </c>
      <c r="B1095" s="11" t="s">
        <v>179</v>
      </c>
      <c r="C1095" s="122"/>
      <c r="D1095" s="135" t="s">
        <v>72</v>
      </c>
      <c r="E1095" s="136">
        <v>0</v>
      </c>
      <c r="F1095" s="136">
        <v>0</v>
      </c>
      <c r="G1095" s="136">
        <v>0</v>
      </c>
      <c r="H1095" s="136">
        <v>0</v>
      </c>
      <c r="I1095" s="136">
        <v>0</v>
      </c>
      <c r="J1095" s="137">
        <v>0</v>
      </c>
      <c r="K1095" s="146">
        <v>1.5E-3</v>
      </c>
      <c r="L1095" s="137">
        <v>0</v>
      </c>
      <c r="M1095" s="137">
        <v>1E-3</v>
      </c>
      <c r="N1095" s="138">
        <v>0</v>
      </c>
      <c r="O1095" s="138">
        <v>0</v>
      </c>
      <c r="P1095" s="138">
        <v>0</v>
      </c>
      <c r="Q1095" s="160">
        <v>0</v>
      </c>
      <c r="R1095" s="160">
        <v>0</v>
      </c>
      <c r="S1095" s="124"/>
      <c r="T1095" s="42"/>
    </row>
    <row r="1096" spans="1:20" ht="48.75" customHeight="1" x14ac:dyDescent="0.2">
      <c r="A1096" s="11" t="str">
        <f t="shared" ref="A1096:A1159" si="27">IF(OR(LEFT(C1096,1)="Y", LEFT(C1096,1)="A"),CONCATENATE(B1096,"-",C1096),"")</f>
        <v/>
      </c>
      <c r="B1096" s="11" t="s">
        <v>179</v>
      </c>
      <c r="C1096" s="122"/>
      <c r="D1096" s="135" t="s">
        <v>71</v>
      </c>
      <c r="E1096" s="136">
        <v>0</v>
      </c>
      <c r="F1096" s="136">
        <v>0</v>
      </c>
      <c r="G1096" s="136">
        <v>0</v>
      </c>
      <c r="H1096" s="136">
        <v>0</v>
      </c>
      <c r="I1096" s="136">
        <v>0</v>
      </c>
      <c r="J1096" s="137">
        <v>0</v>
      </c>
      <c r="K1096" s="146">
        <v>0</v>
      </c>
      <c r="L1096" s="137">
        <v>0</v>
      </c>
      <c r="M1096" s="137">
        <v>0</v>
      </c>
      <c r="N1096" s="139">
        <v>0</v>
      </c>
      <c r="O1096" s="139">
        <v>0</v>
      </c>
      <c r="P1096" s="139">
        <v>0</v>
      </c>
      <c r="Q1096" s="160">
        <v>0</v>
      </c>
      <c r="R1096" s="160">
        <v>0</v>
      </c>
      <c r="S1096" s="125"/>
      <c r="T1096" s="43"/>
    </row>
    <row r="1097" spans="1:20" ht="48.75" customHeight="1" x14ac:dyDescent="0.2">
      <c r="A1097" s="11" t="str">
        <f t="shared" si="27"/>
        <v/>
      </c>
      <c r="B1097" s="11" t="s">
        <v>179</v>
      </c>
      <c r="C1097" s="122"/>
      <c r="D1097" s="135" t="s">
        <v>70</v>
      </c>
      <c r="E1097" s="136">
        <v>0</v>
      </c>
      <c r="F1097" s="136">
        <v>0</v>
      </c>
      <c r="G1097" s="136">
        <v>0</v>
      </c>
      <c r="H1097" s="136">
        <v>0.04</v>
      </c>
      <c r="I1097" s="136">
        <v>0</v>
      </c>
      <c r="J1097" s="137">
        <v>0</v>
      </c>
      <c r="K1097" s="146">
        <v>1E-3</v>
      </c>
      <c r="L1097" s="137">
        <v>0.1</v>
      </c>
      <c r="M1097" s="137">
        <v>2.8060999999999998</v>
      </c>
      <c r="N1097" s="138">
        <v>0.9</v>
      </c>
      <c r="O1097" s="138">
        <v>0</v>
      </c>
      <c r="P1097" s="138">
        <v>0</v>
      </c>
      <c r="Q1097" s="160">
        <v>0</v>
      </c>
      <c r="R1097" s="160">
        <v>0</v>
      </c>
      <c r="S1097" s="124"/>
      <c r="T1097" s="42"/>
    </row>
    <row r="1098" spans="1:20" ht="48.75" customHeight="1" x14ac:dyDescent="0.2">
      <c r="A1098" s="11" t="str">
        <f t="shared" si="27"/>
        <v/>
      </c>
      <c r="B1098" s="11" t="s">
        <v>179</v>
      </c>
      <c r="C1098" s="122"/>
      <c r="D1098" s="135" t="s">
        <v>69</v>
      </c>
      <c r="E1098" s="136">
        <v>0</v>
      </c>
      <c r="F1098" s="136">
        <v>0</v>
      </c>
      <c r="G1098" s="136">
        <v>0</v>
      </c>
      <c r="H1098" s="136">
        <v>0</v>
      </c>
      <c r="I1098" s="136">
        <v>0</v>
      </c>
      <c r="J1098" s="137">
        <v>0</v>
      </c>
      <c r="K1098" s="146">
        <v>25.15</v>
      </c>
      <c r="L1098" s="137">
        <v>30</v>
      </c>
      <c r="M1098" s="137">
        <v>45</v>
      </c>
      <c r="N1098" s="138">
        <v>185.6</v>
      </c>
      <c r="O1098" s="138">
        <v>590</v>
      </c>
      <c r="P1098" s="138">
        <v>187.6</v>
      </c>
      <c r="Q1098" s="160">
        <v>0</v>
      </c>
      <c r="R1098" s="160">
        <v>0</v>
      </c>
      <c r="S1098" s="124"/>
      <c r="T1098" s="42"/>
    </row>
    <row r="1099" spans="1:20" ht="48.75" customHeight="1" x14ac:dyDescent="0.2">
      <c r="A1099" s="11" t="str">
        <f t="shared" si="27"/>
        <v/>
      </c>
      <c r="B1099" s="11" t="s">
        <v>179</v>
      </c>
      <c r="C1099" s="122"/>
      <c r="D1099" s="135" t="s">
        <v>68</v>
      </c>
      <c r="E1099" s="136">
        <v>0</v>
      </c>
      <c r="F1099" s="136">
        <v>0</v>
      </c>
      <c r="G1099" s="136">
        <v>0</v>
      </c>
      <c r="H1099" s="136">
        <v>0</v>
      </c>
      <c r="I1099" s="136">
        <v>0</v>
      </c>
      <c r="J1099" s="137">
        <v>0</v>
      </c>
      <c r="K1099" s="146">
        <v>0</v>
      </c>
      <c r="L1099" s="137">
        <v>0</v>
      </c>
      <c r="M1099" s="137">
        <v>0</v>
      </c>
      <c r="N1099" s="139">
        <v>0</v>
      </c>
      <c r="O1099" s="139">
        <v>0</v>
      </c>
      <c r="P1099" s="139">
        <v>0</v>
      </c>
      <c r="Q1099" s="160">
        <v>0</v>
      </c>
      <c r="R1099" s="160">
        <v>0</v>
      </c>
      <c r="S1099" s="125"/>
      <c r="T1099" s="43"/>
    </row>
    <row r="1100" spans="1:20" ht="48.75" customHeight="1" x14ac:dyDescent="0.2">
      <c r="A1100" s="11" t="str">
        <f t="shared" si="27"/>
        <v/>
      </c>
      <c r="B1100" s="11" t="s">
        <v>179</v>
      </c>
      <c r="C1100" s="122"/>
      <c r="D1100" s="135" t="s">
        <v>67</v>
      </c>
      <c r="E1100" s="136">
        <v>0</v>
      </c>
      <c r="F1100" s="136">
        <v>0</v>
      </c>
      <c r="G1100" s="136">
        <v>0</v>
      </c>
      <c r="H1100" s="136">
        <v>0</v>
      </c>
      <c r="I1100" s="136">
        <v>0</v>
      </c>
      <c r="J1100" s="137">
        <v>0</v>
      </c>
      <c r="K1100" s="146">
        <v>0.373</v>
      </c>
      <c r="L1100" s="137">
        <v>189</v>
      </c>
      <c r="M1100" s="137">
        <v>1E-3</v>
      </c>
      <c r="N1100" s="139">
        <v>0</v>
      </c>
      <c r="O1100" s="139">
        <v>0</v>
      </c>
      <c r="P1100" s="139">
        <v>0</v>
      </c>
      <c r="Q1100" s="160">
        <v>0</v>
      </c>
      <c r="R1100" s="160">
        <v>0</v>
      </c>
      <c r="S1100" s="125"/>
      <c r="T1100" s="43"/>
    </row>
    <row r="1101" spans="1:20" ht="48.75" customHeight="1" x14ac:dyDescent="0.2">
      <c r="A1101" s="11" t="str">
        <f t="shared" si="27"/>
        <v/>
      </c>
      <c r="B1101" s="11" t="s">
        <v>179</v>
      </c>
      <c r="C1101" s="122"/>
      <c r="D1101" s="135" t="s">
        <v>66</v>
      </c>
      <c r="E1101" s="136">
        <v>0</v>
      </c>
      <c r="F1101" s="136">
        <v>0</v>
      </c>
      <c r="G1101" s="136">
        <v>0</v>
      </c>
      <c r="H1101" s="136">
        <v>0</v>
      </c>
      <c r="I1101" s="136">
        <v>0</v>
      </c>
      <c r="J1101" s="137">
        <v>0</v>
      </c>
      <c r="K1101" s="146">
        <v>0</v>
      </c>
      <c r="L1101" s="137">
        <v>0</v>
      </c>
      <c r="M1101" s="137">
        <v>0</v>
      </c>
      <c r="N1101" s="139">
        <v>0</v>
      </c>
      <c r="O1101" s="139">
        <v>0</v>
      </c>
      <c r="P1101" s="139">
        <v>0</v>
      </c>
      <c r="Q1101" s="160">
        <v>0</v>
      </c>
      <c r="R1101" s="160">
        <v>0</v>
      </c>
      <c r="S1101" s="125"/>
      <c r="T1101" s="43"/>
    </row>
    <row r="1102" spans="1:20" ht="48.75" customHeight="1" x14ac:dyDescent="0.2">
      <c r="A1102" s="11" t="str">
        <f t="shared" si="27"/>
        <v/>
      </c>
      <c r="B1102" s="11" t="s">
        <v>179</v>
      </c>
      <c r="C1102" s="122"/>
      <c r="D1102" s="135" t="s">
        <v>65</v>
      </c>
      <c r="E1102" s="136">
        <v>0</v>
      </c>
      <c r="F1102" s="136">
        <v>0</v>
      </c>
      <c r="G1102" s="136">
        <v>0</v>
      </c>
      <c r="H1102" s="136">
        <v>0</v>
      </c>
      <c r="I1102" s="136">
        <v>0</v>
      </c>
      <c r="J1102" s="137">
        <v>124.1</v>
      </c>
      <c r="K1102" s="146">
        <v>124.1</v>
      </c>
      <c r="L1102" s="137">
        <v>124.1</v>
      </c>
      <c r="M1102" s="137">
        <v>0</v>
      </c>
      <c r="N1102" s="139">
        <v>0</v>
      </c>
      <c r="O1102" s="139">
        <v>0</v>
      </c>
      <c r="P1102" s="139">
        <v>0</v>
      </c>
      <c r="Q1102" s="160">
        <v>0</v>
      </c>
      <c r="R1102" s="160">
        <v>0</v>
      </c>
      <c r="S1102" s="125"/>
      <c r="T1102" s="43"/>
    </row>
    <row r="1103" spans="1:20" ht="48.75" customHeight="1" x14ac:dyDescent="0.2">
      <c r="A1103" s="11" t="str">
        <f t="shared" si="27"/>
        <v/>
      </c>
      <c r="B1103" s="11" t="s">
        <v>179</v>
      </c>
      <c r="C1103" s="122"/>
      <c r="D1103" s="135" t="s">
        <v>64</v>
      </c>
      <c r="E1103" s="136">
        <v>0</v>
      </c>
      <c r="F1103" s="136">
        <v>0</v>
      </c>
      <c r="G1103" s="136">
        <v>0</v>
      </c>
      <c r="H1103" s="136">
        <v>0</v>
      </c>
      <c r="I1103" s="136">
        <v>0</v>
      </c>
      <c r="J1103" s="137">
        <v>0</v>
      </c>
      <c r="K1103" s="146">
        <v>0</v>
      </c>
      <c r="L1103" s="137">
        <v>0</v>
      </c>
      <c r="M1103" s="137">
        <v>0</v>
      </c>
      <c r="N1103" s="139">
        <v>0</v>
      </c>
      <c r="O1103" s="139">
        <v>0</v>
      </c>
      <c r="P1103" s="139">
        <v>0</v>
      </c>
      <c r="Q1103" s="160">
        <v>0</v>
      </c>
      <c r="R1103" s="160">
        <v>0</v>
      </c>
      <c r="S1103" s="125"/>
      <c r="T1103" s="43"/>
    </row>
    <row r="1104" spans="1:20" ht="48.75" customHeight="1" x14ac:dyDescent="0.2">
      <c r="A1104" s="11" t="str">
        <f t="shared" si="27"/>
        <v/>
      </c>
      <c r="B1104" s="11" t="s">
        <v>179</v>
      </c>
      <c r="C1104" s="122"/>
      <c r="D1104" s="135" t="s">
        <v>63</v>
      </c>
      <c r="E1104" s="136">
        <v>0</v>
      </c>
      <c r="F1104" s="136">
        <v>0</v>
      </c>
      <c r="G1104" s="136">
        <v>0</v>
      </c>
      <c r="H1104" s="136">
        <v>0</v>
      </c>
      <c r="I1104" s="136">
        <v>0</v>
      </c>
      <c r="J1104" s="137">
        <v>0</v>
      </c>
      <c r="K1104" s="146">
        <v>0</v>
      </c>
      <c r="L1104" s="137">
        <v>0</v>
      </c>
      <c r="M1104" s="137">
        <v>0</v>
      </c>
      <c r="N1104" s="139">
        <v>0</v>
      </c>
      <c r="O1104" s="139">
        <v>0</v>
      </c>
      <c r="P1104" s="139">
        <v>0</v>
      </c>
      <c r="Q1104" s="160">
        <v>0</v>
      </c>
      <c r="R1104" s="160">
        <v>0</v>
      </c>
      <c r="S1104" s="125"/>
      <c r="T1104" s="43"/>
    </row>
    <row r="1105" spans="1:20" ht="48.75" customHeight="1" x14ac:dyDescent="0.2">
      <c r="A1105" s="11" t="str">
        <f t="shared" si="27"/>
        <v/>
      </c>
      <c r="B1105" s="11" t="s">
        <v>179</v>
      </c>
      <c r="C1105" s="122"/>
      <c r="D1105" s="135" t="s">
        <v>62</v>
      </c>
      <c r="E1105" s="136">
        <v>0</v>
      </c>
      <c r="F1105" s="136">
        <v>0</v>
      </c>
      <c r="G1105" s="136">
        <v>0</v>
      </c>
      <c r="H1105" s="136">
        <v>0</v>
      </c>
      <c r="I1105" s="136">
        <v>0</v>
      </c>
      <c r="J1105" s="137">
        <v>0</v>
      </c>
      <c r="K1105" s="146">
        <v>0</v>
      </c>
      <c r="L1105" s="137">
        <v>0</v>
      </c>
      <c r="M1105" s="137">
        <v>0</v>
      </c>
      <c r="N1105" s="139">
        <v>0</v>
      </c>
      <c r="O1105" s="139">
        <v>0</v>
      </c>
      <c r="P1105" s="139">
        <v>0</v>
      </c>
      <c r="Q1105" s="160">
        <v>0</v>
      </c>
      <c r="R1105" s="160">
        <v>0</v>
      </c>
      <c r="S1105" s="125"/>
      <c r="T1105" s="43"/>
    </row>
    <row r="1106" spans="1:20" ht="48.75" customHeight="1" x14ac:dyDescent="0.2">
      <c r="A1106" s="11" t="str">
        <f t="shared" si="27"/>
        <v/>
      </c>
      <c r="B1106" s="11" t="s">
        <v>179</v>
      </c>
      <c r="C1106" s="122"/>
      <c r="D1106" s="135" t="s">
        <v>61</v>
      </c>
      <c r="E1106" s="136">
        <v>0</v>
      </c>
      <c r="F1106" s="136">
        <v>0</v>
      </c>
      <c r="G1106" s="136">
        <v>0</v>
      </c>
      <c r="H1106" s="136">
        <v>0</v>
      </c>
      <c r="I1106" s="136">
        <v>0</v>
      </c>
      <c r="J1106" s="137">
        <v>0</v>
      </c>
      <c r="K1106" s="146">
        <v>0</v>
      </c>
      <c r="L1106" s="137">
        <v>0</v>
      </c>
      <c r="M1106" s="137">
        <v>0</v>
      </c>
      <c r="N1106" s="139">
        <v>0</v>
      </c>
      <c r="O1106" s="139">
        <v>0</v>
      </c>
      <c r="P1106" s="139">
        <v>0</v>
      </c>
      <c r="Q1106" s="160">
        <v>0</v>
      </c>
      <c r="R1106" s="160">
        <v>0</v>
      </c>
      <c r="S1106" s="125"/>
      <c r="T1106" s="43"/>
    </row>
    <row r="1107" spans="1:20" ht="48.75" customHeight="1" x14ac:dyDescent="0.2">
      <c r="A1107" s="11" t="str">
        <f t="shared" si="27"/>
        <v/>
      </c>
      <c r="B1107" s="11" t="s">
        <v>179</v>
      </c>
      <c r="C1107" s="122"/>
      <c r="D1107" s="135" t="s">
        <v>60</v>
      </c>
      <c r="E1107" s="136">
        <v>0</v>
      </c>
      <c r="F1107" s="136">
        <v>0</v>
      </c>
      <c r="G1107" s="136">
        <v>0</v>
      </c>
      <c r="H1107" s="136">
        <v>0</v>
      </c>
      <c r="I1107" s="136">
        <v>0</v>
      </c>
      <c r="J1107" s="137">
        <v>0</v>
      </c>
      <c r="K1107" s="146">
        <v>0</v>
      </c>
      <c r="L1107" s="137">
        <v>0</v>
      </c>
      <c r="M1107" s="137">
        <v>0</v>
      </c>
      <c r="N1107" s="139">
        <v>0</v>
      </c>
      <c r="O1107" s="139">
        <v>0</v>
      </c>
      <c r="P1107" s="139">
        <v>0</v>
      </c>
      <c r="Q1107" s="160">
        <v>0</v>
      </c>
      <c r="R1107" s="160">
        <v>0</v>
      </c>
      <c r="S1107" s="125"/>
      <c r="T1107" s="43"/>
    </row>
    <row r="1108" spans="1:20" ht="48.75" customHeight="1" x14ac:dyDescent="0.2">
      <c r="A1108" s="11" t="str">
        <f t="shared" si="27"/>
        <v/>
      </c>
      <c r="B1108" s="11" t="s">
        <v>179</v>
      </c>
      <c r="C1108" s="122"/>
      <c r="D1108" s="135" t="s">
        <v>59</v>
      </c>
      <c r="E1108" s="136">
        <v>0</v>
      </c>
      <c r="F1108" s="136">
        <v>0</v>
      </c>
      <c r="G1108" s="136">
        <v>3.8799999999999994E-2</v>
      </c>
      <c r="H1108" s="136">
        <v>0</v>
      </c>
      <c r="I1108" s="136">
        <v>0</v>
      </c>
      <c r="J1108" s="137">
        <v>0</v>
      </c>
      <c r="K1108" s="146">
        <v>0</v>
      </c>
      <c r="L1108" s="137">
        <v>0</v>
      </c>
      <c r="M1108" s="137">
        <v>0</v>
      </c>
      <c r="N1108" s="139">
        <v>0</v>
      </c>
      <c r="O1108" s="139">
        <v>0</v>
      </c>
      <c r="P1108" s="139">
        <v>0</v>
      </c>
      <c r="Q1108" s="160">
        <v>0</v>
      </c>
      <c r="R1108" s="160">
        <v>0</v>
      </c>
      <c r="S1108" s="125"/>
      <c r="T1108" s="43"/>
    </row>
    <row r="1109" spans="1:20" ht="48.75" customHeight="1" x14ac:dyDescent="0.2">
      <c r="A1109" s="11" t="str">
        <f t="shared" si="27"/>
        <v/>
      </c>
      <c r="B1109" s="11" t="s">
        <v>179</v>
      </c>
      <c r="C1109" s="122"/>
      <c r="D1109" s="135" t="s">
        <v>58</v>
      </c>
      <c r="E1109" s="136">
        <v>0</v>
      </c>
      <c r="F1109" s="136">
        <v>0</v>
      </c>
      <c r="G1109" s="136">
        <v>0</v>
      </c>
      <c r="H1109" s="136">
        <v>0</v>
      </c>
      <c r="I1109" s="136">
        <v>0</v>
      </c>
      <c r="J1109" s="137">
        <v>0</v>
      </c>
      <c r="K1109" s="146">
        <v>0</v>
      </c>
      <c r="L1109" s="137">
        <v>0</v>
      </c>
      <c r="M1109" s="137">
        <v>0</v>
      </c>
      <c r="N1109" s="139">
        <v>0</v>
      </c>
      <c r="O1109" s="139">
        <v>0</v>
      </c>
      <c r="P1109" s="139">
        <v>0</v>
      </c>
      <c r="Q1109" s="160">
        <v>0</v>
      </c>
      <c r="R1109" s="160">
        <v>0</v>
      </c>
      <c r="S1109" s="125"/>
      <c r="T1109" s="43"/>
    </row>
    <row r="1110" spans="1:20" ht="48.75" customHeight="1" x14ac:dyDescent="0.2">
      <c r="A1110" s="11" t="str">
        <f t="shared" si="27"/>
        <v/>
      </c>
      <c r="B1110" s="11" t="s">
        <v>179</v>
      </c>
      <c r="C1110" s="122"/>
      <c r="D1110" s="135" t="s">
        <v>57</v>
      </c>
      <c r="E1110" s="136">
        <v>0</v>
      </c>
      <c r="F1110" s="136">
        <v>0</v>
      </c>
      <c r="G1110" s="136">
        <v>0</v>
      </c>
      <c r="H1110" s="136">
        <v>0</v>
      </c>
      <c r="I1110" s="136">
        <v>0</v>
      </c>
      <c r="J1110" s="137">
        <v>0</v>
      </c>
      <c r="K1110" s="146">
        <v>0</v>
      </c>
      <c r="L1110" s="137">
        <v>0</v>
      </c>
      <c r="M1110" s="137">
        <v>0</v>
      </c>
      <c r="N1110" s="139">
        <v>0</v>
      </c>
      <c r="O1110" s="139">
        <v>0</v>
      </c>
      <c r="P1110" s="139">
        <v>0</v>
      </c>
      <c r="Q1110" s="160">
        <v>0</v>
      </c>
      <c r="R1110" s="160">
        <v>0</v>
      </c>
      <c r="S1110" s="125"/>
      <c r="T1110" s="43"/>
    </row>
    <row r="1111" spans="1:20" ht="48.75" customHeight="1" x14ac:dyDescent="0.2">
      <c r="A1111" s="11" t="str">
        <f t="shared" si="27"/>
        <v/>
      </c>
      <c r="B1111" s="11" t="s">
        <v>179</v>
      </c>
      <c r="C1111" s="122"/>
      <c r="D1111" s="135" t="s">
        <v>56</v>
      </c>
      <c r="E1111" s="136">
        <v>0</v>
      </c>
      <c r="F1111" s="136">
        <v>0</v>
      </c>
      <c r="G1111" s="136">
        <v>0</v>
      </c>
      <c r="H1111" s="136">
        <v>0</v>
      </c>
      <c r="I1111" s="136">
        <v>0</v>
      </c>
      <c r="J1111" s="137">
        <v>0</v>
      </c>
      <c r="K1111" s="146">
        <v>0</v>
      </c>
      <c r="L1111" s="137">
        <v>0</v>
      </c>
      <c r="M1111" s="137">
        <v>0</v>
      </c>
      <c r="N1111" s="139">
        <v>0</v>
      </c>
      <c r="O1111" s="139">
        <v>0</v>
      </c>
      <c r="P1111" s="139">
        <v>0</v>
      </c>
      <c r="Q1111" s="160">
        <v>0</v>
      </c>
      <c r="R1111" s="160">
        <v>0</v>
      </c>
      <c r="S1111" s="125"/>
      <c r="T1111" s="43"/>
    </row>
    <row r="1112" spans="1:20" ht="48.75" customHeight="1" x14ac:dyDescent="0.2">
      <c r="A1112" s="11" t="str">
        <f t="shared" si="27"/>
        <v/>
      </c>
      <c r="B1112" s="11" t="s">
        <v>179</v>
      </c>
      <c r="C1112" s="122"/>
      <c r="D1112" s="135" t="s">
        <v>103</v>
      </c>
      <c r="E1112" s="136">
        <v>0</v>
      </c>
      <c r="F1112" s="136">
        <v>0</v>
      </c>
      <c r="G1112" s="136">
        <v>0</v>
      </c>
      <c r="H1112" s="136">
        <v>0</v>
      </c>
      <c r="I1112" s="136">
        <v>0</v>
      </c>
      <c r="J1112" s="137">
        <v>0</v>
      </c>
      <c r="K1112" s="146">
        <v>0</v>
      </c>
      <c r="L1112" s="137">
        <v>0</v>
      </c>
      <c r="M1112" s="137">
        <v>0</v>
      </c>
      <c r="N1112" s="139">
        <v>0</v>
      </c>
      <c r="O1112" s="139">
        <v>0</v>
      </c>
      <c r="P1112" s="139">
        <v>0</v>
      </c>
      <c r="Q1112" s="160">
        <v>0</v>
      </c>
      <c r="R1112" s="160">
        <v>0</v>
      </c>
      <c r="S1112" s="125"/>
      <c r="T1112" s="43"/>
    </row>
    <row r="1113" spans="1:20" ht="48.75" customHeight="1" x14ac:dyDescent="0.2">
      <c r="A1113" s="11" t="str">
        <f t="shared" si="27"/>
        <v/>
      </c>
      <c r="B1113" s="11" t="s">
        <v>179</v>
      </c>
      <c r="C1113" s="122"/>
      <c r="D1113" s="135" t="s">
        <v>55</v>
      </c>
      <c r="E1113" s="136">
        <v>0</v>
      </c>
      <c r="F1113" s="136">
        <v>0</v>
      </c>
      <c r="G1113" s="136">
        <v>0</v>
      </c>
      <c r="H1113" s="136">
        <v>0</v>
      </c>
      <c r="I1113" s="136">
        <v>0</v>
      </c>
      <c r="J1113" s="137">
        <v>0</v>
      </c>
      <c r="K1113" s="146">
        <v>0</v>
      </c>
      <c r="L1113" s="137">
        <v>0</v>
      </c>
      <c r="M1113" s="137">
        <v>0</v>
      </c>
      <c r="N1113" s="139">
        <v>0</v>
      </c>
      <c r="O1113" s="139">
        <v>0</v>
      </c>
      <c r="P1113" s="139">
        <v>0</v>
      </c>
      <c r="Q1113" s="160">
        <v>0</v>
      </c>
      <c r="R1113" s="160">
        <v>0</v>
      </c>
      <c r="S1113" s="125"/>
      <c r="T1113" s="43"/>
    </row>
    <row r="1114" spans="1:20" ht="48.75" customHeight="1" x14ac:dyDescent="0.2">
      <c r="A1114" s="11" t="str">
        <f t="shared" si="27"/>
        <v/>
      </c>
      <c r="B1114" s="11" t="s">
        <v>179</v>
      </c>
      <c r="C1114" s="122"/>
      <c r="D1114" s="135" t="s">
        <v>54</v>
      </c>
      <c r="E1114" s="136">
        <v>0</v>
      </c>
      <c r="F1114" s="136">
        <v>0</v>
      </c>
      <c r="G1114" s="136">
        <v>0</v>
      </c>
      <c r="H1114" s="136">
        <v>0</v>
      </c>
      <c r="I1114" s="136">
        <v>0</v>
      </c>
      <c r="J1114" s="137">
        <v>0</v>
      </c>
      <c r="K1114" s="146">
        <v>0</v>
      </c>
      <c r="L1114" s="137">
        <v>0</v>
      </c>
      <c r="M1114" s="137">
        <v>0</v>
      </c>
      <c r="N1114" s="139">
        <v>0</v>
      </c>
      <c r="O1114" s="139">
        <v>0</v>
      </c>
      <c r="P1114" s="139">
        <v>0</v>
      </c>
      <c r="Q1114" s="160">
        <v>0</v>
      </c>
      <c r="R1114" s="160">
        <v>0</v>
      </c>
      <c r="S1114" s="125"/>
      <c r="T1114" s="43"/>
    </row>
    <row r="1115" spans="1:20" ht="48.75" customHeight="1" x14ac:dyDescent="0.2">
      <c r="A1115" s="11" t="str">
        <f t="shared" si="27"/>
        <v/>
      </c>
      <c r="B1115" s="11" t="s">
        <v>179</v>
      </c>
      <c r="C1115" s="122"/>
      <c r="D1115" s="135" t="s">
        <v>53</v>
      </c>
      <c r="E1115" s="136">
        <v>0</v>
      </c>
      <c r="F1115" s="136">
        <v>0</v>
      </c>
      <c r="G1115" s="136">
        <v>0</v>
      </c>
      <c r="H1115" s="136">
        <v>0</v>
      </c>
      <c r="I1115" s="136">
        <v>0</v>
      </c>
      <c r="J1115" s="137">
        <v>0</v>
      </c>
      <c r="K1115" s="146">
        <v>0</v>
      </c>
      <c r="L1115" s="137">
        <v>0</v>
      </c>
      <c r="M1115" s="137">
        <v>0</v>
      </c>
      <c r="N1115" s="139">
        <v>0</v>
      </c>
      <c r="O1115" s="139">
        <v>0</v>
      </c>
      <c r="P1115" s="139">
        <v>0</v>
      </c>
      <c r="Q1115" s="160">
        <v>0</v>
      </c>
      <c r="R1115" s="160">
        <v>0</v>
      </c>
      <c r="S1115" s="125"/>
      <c r="T1115" s="43"/>
    </row>
    <row r="1116" spans="1:20" ht="48.75" customHeight="1" x14ac:dyDescent="0.2">
      <c r="A1116" s="11" t="str">
        <f t="shared" si="27"/>
        <v/>
      </c>
      <c r="B1116" s="11" t="s">
        <v>179</v>
      </c>
      <c r="C1116" s="122"/>
      <c r="D1116" s="135" t="s">
        <v>52</v>
      </c>
      <c r="E1116" s="136">
        <v>0</v>
      </c>
      <c r="F1116" s="136">
        <v>0</v>
      </c>
      <c r="G1116" s="136">
        <v>0</v>
      </c>
      <c r="H1116" s="136">
        <v>0</v>
      </c>
      <c r="I1116" s="136">
        <v>0</v>
      </c>
      <c r="J1116" s="137">
        <v>0</v>
      </c>
      <c r="K1116" s="146">
        <v>0</v>
      </c>
      <c r="L1116" s="137">
        <v>0</v>
      </c>
      <c r="M1116" s="137">
        <v>0</v>
      </c>
      <c r="N1116" s="139">
        <v>0</v>
      </c>
      <c r="O1116" s="139">
        <v>0</v>
      </c>
      <c r="P1116" s="139">
        <v>0</v>
      </c>
      <c r="Q1116" s="160">
        <v>0</v>
      </c>
      <c r="R1116" s="160">
        <v>0</v>
      </c>
      <c r="S1116" s="125"/>
      <c r="T1116" s="43"/>
    </row>
    <row r="1117" spans="1:20" ht="48.75" customHeight="1" x14ac:dyDescent="0.2">
      <c r="A1117" s="11" t="str">
        <f t="shared" si="27"/>
        <v/>
      </c>
      <c r="B1117" s="11" t="s">
        <v>179</v>
      </c>
      <c r="C1117" s="122"/>
      <c r="D1117" s="135" t="s">
        <v>51</v>
      </c>
      <c r="E1117" s="136">
        <v>0</v>
      </c>
      <c r="F1117" s="136">
        <v>0</v>
      </c>
      <c r="G1117" s="136">
        <v>0</v>
      </c>
      <c r="H1117" s="136">
        <v>0</v>
      </c>
      <c r="I1117" s="136">
        <v>0</v>
      </c>
      <c r="J1117" s="137">
        <v>0</v>
      </c>
      <c r="K1117" s="146">
        <v>0</v>
      </c>
      <c r="L1117" s="137">
        <v>0</v>
      </c>
      <c r="M1117" s="137">
        <v>0</v>
      </c>
      <c r="N1117" s="139">
        <v>0</v>
      </c>
      <c r="O1117" s="139">
        <v>0</v>
      </c>
      <c r="P1117" s="139">
        <v>0</v>
      </c>
      <c r="Q1117" s="160">
        <v>0</v>
      </c>
      <c r="R1117" s="160">
        <v>0</v>
      </c>
      <c r="S1117" s="125"/>
      <c r="T1117" s="43"/>
    </row>
    <row r="1118" spans="1:20" ht="48.75" customHeight="1" x14ac:dyDescent="0.2">
      <c r="A1118" s="11" t="str">
        <f t="shared" si="27"/>
        <v/>
      </c>
      <c r="B1118" s="11" t="s">
        <v>179</v>
      </c>
      <c r="C1118" s="122"/>
      <c r="D1118" s="135" t="s">
        <v>50</v>
      </c>
      <c r="E1118" s="136">
        <v>0</v>
      </c>
      <c r="F1118" s="136">
        <v>0</v>
      </c>
      <c r="G1118" s="136">
        <v>0</v>
      </c>
      <c r="H1118" s="136">
        <v>0</v>
      </c>
      <c r="I1118" s="136">
        <v>0</v>
      </c>
      <c r="J1118" s="137">
        <v>0</v>
      </c>
      <c r="K1118" s="146">
        <v>0</v>
      </c>
      <c r="L1118" s="137">
        <v>0</v>
      </c>
      <c r="M1118" s="137">
        <v>0</v>
      </c>
      <c r="N1118" s="139">
        <v>0</v>
      </c>
      <c r="O1118" s="139">
        <v>0</v>
      </c>
      <c r="P1118" s="139">
        <v>0</v>
      </c>
      <c r="Q1118" s="160">
        <v>0</v>
      </c>
      <c r="R1118" s="160">
        <v>0</v>
      </c>
      <c r="S1118" s="125"/>
      <c r="T1118" s="43"/>
    </row>
    <row r="1119" spans="1:20" ht="48.75" customHeight="1" x14ac:dyDescent="0.2">
      <c r="A1119" s="11" t="str">
        <f t="shared" si="27"/>
        <v/>
      </c>
      <c r="B1119" s="11" t="s">
        <v>179</v>
      </c>
      <c r="C1119" s="122"/>
      <c r="D1119" s="135" t="s">
        <v>49</v>
      </c>
      <c r="E1119" s="136">
        <v>0</v>
      </c>
      <c r="F1119" s="136">
        <v>0</v>
      </c>
      <c r="G1119" s="136">
        <v>0</v>
      </c>
      <c r="H1119" s="136">
        <v>0</v>
      </c>
      <c r="I1119" s="136">
        <v>0</v>
      </c>
      <c r="J1119" s="137">
        <v>0</v>
      </c>
      <c r="K1119" s="146">
        <v>0</v>
      </c>
      <c r="L1119" s="137">
        <v>0</v>
      </c>
      <c r="M1119" s="137">
        <v>0</v>
      </c>
      <c r="N1119" s="139">
        <v>0</v>
      </c>
      <c r="O1119" s="139">
        <v>0</v>
      </c>
      <c r="P1119" s="139">
        <v>0.1</v>
      </c>
      <c r="Q1119" s="160">
        <v>0</v>
      </c>
      <c r="R1119" s="160">
        <v>0</v>
      </c>
      <c r="S1119" s="125"/>
      <c r="T1119" s="43"/>
    </row>
    <row r="1120" spans="1:20" ht="48.75" customHeight="1" x14ac:dyDescent="0.2">
      <c r="A1120" s="11" t="str">
        <f t="shared" si="27"/>
        <v/>
      </c>
      <c r="B1120" s="11" t="s">
        <v>179</v>
      </c>
      <c r="C1120" s="122"/>
      <c r="D1120" s="140" t="s">
        <v>1</v>
      </c>
      <c r="E1120" s="136">
        <v>0</v>
      </c>
      <c r="F1120" s="136">
        <v>0</v>
      </c>
      <c r="G1120" s="136">
        <v>0</v>
      </c>
      <c r="H1120" s="136">
        <v>0</v>
      </c>
      <c r="I1120" s="136">
        <v>0</v>
      </c>
      <c r="J1120" s="137">
        <v>0</v>
      </c>
      <c r="K1120" s="146">
        <v>0</v>
      </c>
      <c r="L1120" s="137">
        <v>0</v>
      </c>
      <c r="M1120" s="137">
        <v>0</v>
      </c>
      <c r="N1120" s="139">
        <v>0</v>
      </c>
      <c r="O1120" s="139">
        <v>0</v>
      </c>
      <c r="P1120" s="139">
        <v>0</v>
      </c>
      <c r="Q1120" s="160">
        <v>0</v>
      </c>
      <c r="R1120" s="160">
        <v>0</v>
      </c>
      <c r="S1120" s="125"/>
      <c r="T1120" s="43"/>
    </row>
    <row r="1121" spans="1:20" ht="48.75" customHeight="1" x14ac:dyDescent="0.2">
      <c r="A1121" s="11" t="str">
        <f t="shared" si="27"/>
        <v/>
      </c>
      <c r="B1121" s="11" t="s">
        <v>179</v>
      </c>
      <c r="C1121" s="122"/>
      <c r="D1121" s="135" t="s">
        <v>48</v>
      </c>
      <c r="E1121" s="136">
        <v>0</v>
      </c>
      <c r="F1121" s="136">
        <v>0</v>
      </c>
      <c r="G1121" s="136">
        <v>0</v>
      </c>
      <c r="H1121" s="136">
        <v>0</v>
      </c>
      <c r="I1121" s="136">
        <v>0</v>
      </c>
      <c r="J1121" s="137">
        <v>0</v>
      </c>
      <c r="K1121" s="146">
        <v>0</v>
      </c>
      <c r="L1121" s="137">
        <v>0</v>
      </c>
      <c r="M1121" s="137">
        <v>0</v>
      </c>
      <c r="N1121" s="139">
        <v>0</v>
      </c>
      <c r="O1121" s="139">
        <v>0</v>
      </c>
      <c r="P1121" s="139">
        <v>0</v>
      </c>
      <c r="Q1121" s="160">
        <v>0</v>
      </c>
      <c r="R1121" s="160">
        <v>0</v>
      </c>
      <c r="S1121" s="125"/>
      <c r="T1121" s="43"/>
    </row>
    <row r="1122" spans="1:20" ht="48.75" customHeight="1" x14ac:dyDescent="0.2">
      <c r="A1122" s="11" t="str">
        <f t="shared" si="27"/>
        <v/>
      </c>
      <c r="B1122" s="11" t="s">
        <v>179</v>
      </c>
      <c r="C1122" s="122"/>
      <c r="D1122" s="135" t="s">
        <v>47</v>
      </c>
      <c r="E1122" s="136">
        <v>0</v>
      </c>
      <c r="F1122" s="136">
        <v>0</v>
      </c>
      <c r="G1122" s="136">
        <v>0</v>
      </c>
      <c r="H1122" s="136">
        <v>0</v>
      </c>
      <c r="I1122" s="136">
        <v>0</v>
      </c>
      <c r="J1122" s="137">
        <v>0</v>
      </c>
      <c r="K1122" s="146">
        <v>0</v>
      </c>
      <c r="L1122" s="137">
        <v>0</v>
      </c>
      <c r="M1122" s="137">
        <v>0</v>
      </c>
      <c r="N1122" s="139">
        <v>0</v>
      </c>
      <c r="O1122" s="139">
        <v>0</v>
      </c>
      <c r="P1122" s="139">
        <v>0</v>
      </c>
      <c r="Q1122" s="160">
        <v>0</v>
      </c>
      <c r="R1122" s="160">
        <v>0</v>
      </c>
      <c r="S1122" s="125"/>
      <c r="T1122" s="43"/>
    </row>
    <row r="1123" spans="1:20" ht="48.75" customHeight="1" x14ac:dyDescent="0.2">
      <c r="A1123" s="11" t="str">
        <f t="shared" si="27"/>
        <v/>
      </c>
      <c r="B1123" s="11" t="s">
        <v>179</v>
      </c>
      <c r="C1123" s="122"/>
      <c r="D1123" s="135" t="s">
        <v>46</v>
      </c>
      <c r="E1123" s="136">
        <v>1.339</v>
      </c>
      <c r="F1123" s="136">
        <v>1.38</v>
      </c>
      <c r="G1123" s="136">
        <v>0</v>
      </c>
      <c r="H1123" s="136">
        <v>0</v>
      </c>
      <c r="I1123" s="136">
        <v>0</v>
      </c>
      <c r="J1123" s="137">
        <v>0</v>
      </c>
      <c r="K1123" s="146">
        <v>0</v>
      </c>
      <c r="L1123" s="137">
        <v>0</v>
      </c>
      <c r="M1123" s="137">
        <v>0</v>
      </c>
      <c r="N1123" s="139">
        <v>0</v>
      </c>
      <c r="O1123" s="139">
        <v>0</v>
      </c>
      <c r="P1123" s="139">
        <v>0</v>
      </c>
      <c r="Q1123" s="160">
        <v>0</v>
      </c>
      <c r="R1123" s="160">
        <v>0</v>
      </c>
      <c r="S1123" s="125"/>
      <c r="T1123" s="43"/>
    </row>
    <row r="1124" spans="1:20" ht="48.75" customHeight="1" x14ac:dyDescent="0.2">
      <c r="A1124" s="11" t="str">
        <f t="shared" si="27"/>
        <v/>
      </c>
      <c r="B1124" s="11" t="s">
        <v>179</v>
      </c>
      <c r="C1124" s="122"/>
      <c r="D1124" s="135" t="s">
        <v>45</v>
      </c>
      <c r="E1124" s="136">
        <v>0</v>
      </c>
      <c r="F1124" s="136">
        <v>0</v>
      </c>
      <c r="G1124" s="136">
        <v>0</v>
      </c>
      <c r="H1124" s="136">
        <v>0</v>
      </c>
      <c r="I1124" s="136">
        <v>0</v>
      </c>
      <c r="J1124" s="137">
        <v>0</v>
      </c>
      <c r="K1124" s="146">
        <v>0</v>
      </c>
      <c r="L1124" s="137">
        <v>0</v>
      </c>
      <c r="M1124" s="137">
        <v>0</v>
      </c>
      <c r="N1124" s="139">
        <v>0</v>
      </c>
      <c r="O1124" s="139">
        <v>0</v>
      </c>
      <c r="P1124" s="139">
        <v>0</v>
      </c>
      <c r="Q1124" s="160">
        <v>0</v>
      </c>
      <c r="R1124" s="160">
        <v>0</v>
      </c>
      <c r="S1124" s="125"/>
      <c r="T1124" s="43"/>
    </row>
    <row r="1125" spans="1:20" ht="48.75" customHeight="1" x14ac:dyDescent="0.2">
      <c r="A1125" s="11" t="str">
        <f t="shared" si="27"/>
        <v/>
      </c>
      <c r="B1125" s="11" t="s">
        <v>179</v>
      </c>
      <c r="C1125" s="122"/>
      <c r="D1125" s="135" t="s">
        <v>44</v>
      </c>
      <c r="E1125" s="136">
        <v>0</v>
      </c>
      <c r="F1125" s="136">
        <v>0</v>
      </c>
      <c r="G1125" s="136">
        <v>0</v>
      </c>
      <c r="H1125" s="136">
        <v>0</v>
      </c>
      <c r="I1125" s="136">
        <v>0</v>
      </c>
      <c r="J1125" s="137">
        <v>0</v>
      </c>
      <c r="K1125" s="146">
        <v>0</v>
      </c>
      <c r="L1125" s="137">
        <v>0</v>
      </c>
      <c r="M1125" s="137">
        <v>0</v>
      </c>
      <c r="N1125" s="139">
        <v>0</v>
      </c>
      <c r="O1125" s="139">
        <v>0</v>
      </c>
      <c r="P1125" s="139">
        <v>0</v>
      </c>
      <c r="Q1125" s="160">
        <v>0</v>
      </c>
      <c r="R1125" s="160">
        <v>0</v>
      </c>
      <c r="S1125" s="125"/>
      <c r="T1125" s="43"/>
    </row>
    <row r="1126" spans="1:20" ht="48.75" customHeight="1" x14ac:dyDescent="0.2">
      <c r="A1126" s="11" t="str">
        <f t="shared" si="27"/>
        <v/>
      </c>
      <c r="B1126" s="11" t="s">
        <v>179</v>
      </c>
      <c r="C1126" s="122"/>
      <c r="D1126" s="135" t="s">
        <v>43</v>
      </c>
      <c r="E1126" s="136">
        <v>0</v>
      </c>
      <c r="F1126" s="136">
        <v>0</v>
      </c>
      <c r="G1126" s="136">
        <v>0</v>
      </c>
      <c r="H1126" s="136">
        <v>0</v>
      </c>
      <c r="I1126" s="136">
        <v>0</v>
      </c>
      <c r="J1126" s="137">
        <v>0</v>
      </c>
      <c r="K1126" s="146">
        <v>0</v>
      </c>
      <c r="L1126" s="137">
        <v>0</v>
      </c>
      <c r="M1126" s="137">
        <v>0</v>
      </c>
      <c r="N1126" s="139">
        <v>0</v>
      </c>
      <c r="O1126" s="139">
        <v>0</v>
      </c>
      <c r="P1126" s="139">
        <v>0</v>
      </c>
      <c r="Q1126" s="160">
        <v>0</v>
      </c>
      <c r="R1126" s="160">
        <v>0</v>
      </c>
      <c r="S1126" s="125"/>
      <c r="T1126" s="43"/>
    </row>
    <row r="1127" spans="1:20" ht="48.75" customHeight="1" x14ac:dyDescent="0.2">
      <c r="A1127" s="11" t="str">
        <f t="shared" si="27"/>
        <v/>
      </c>
      <c r="B1127" s="11" t="s">
        <v>179</v>
      </c>
      <c r="C1127" s="122"/>
      <c r="D1127" s="135" t="s">
        <v>42</v>
      </c>
      <c r="E1127" s="136">
        <v>0</v>
      </c>
      <c r="F1127" s="136">
        <v>0.42</v>
      </c>
      <c r="G1127" s="136">
        <v>0</v>
      </c>
      <c r="H1127" s="136">
        <v>0</v>
      </c>
      <c r="I1127" s="136">
        <v>2.34</v>
      </c>
      <c r="J1127" s="137">
        <v>0</v>
      </c>
      <c r="K1127" s="146">
        <v>0.02</v>
      </c>
      <c r="L1127" s="137">
        <v>0</v>
      </c>
      <c r="M1127" s="137">
        <v>0</v>
      </c>
      <c r="N1127" s="138">
        <v>0.1</v>
      </c>
      <c r="O1127" s="138">
        <v>0</v>
      </c>
      <c r="P1127" s="138">
        <v>0</v>
      </c>
      <c r="Q1127" s="160">
        <v>0</v>
      </c>
      <c r="R1127" s="160">
        <v>0</v>
      </c>
      <c r="S1127" s="124"/>
      <c r="T1127" s="42"/>
    </row>
    <row r="1128" spans="1:20" ht="48.75" customHeight="1" x14ac:dyDescent="0.2">
      <c r="A1128" s="11" t="str">
        <f t="shared" si="27"/>
        <v/>
      </c>
      <c r="B1128" s="11" t="s">
        <v>179</v>
      </c>
      <c r="C1128" s="122"/>
      <c r="D1128" s="135" t="s">
        <v>41</v>
      </c>
      <c r="E1128" s="136">
        <v>0</v>
      </c>
      <c r="F1128" s="136">
        <v>0</v>
      </c>
      <c r="G1128" s="136">
        <v>0</v>
      </c>
      <c r="H1128" s="136">
        <v>0</v>
      </c>
      <c r="I1128" s="136">
        <v>0</v>
      </c>
      <c r="J1128" s="137">
        <v>0</v>
      </c>
      <c r="K1128" s="146">
        <v>0</v>
      </c>
      <c r="L1128" s="137">
        <v>0</v>
      </c>
      <c r="M1128" s="137">
        <v>0</v>
      </c>
      <c r="N1128" s="139">
        <v>0</v>
      </c>
      <c r="O1128" s="139">
        <v>0</v>
      </c>
      <c r="P1128" s="139">
        <v>0</v>
      </c>
      <c r="Q1128" s="160">
        <v>0</v>
      </c>
      <c r="R1128" s="160">
        <v>0</v>
      </c>
      <c r="S1128" s="125"/>
      <c r="T1128" s="43"/>
    </row>
    <row r="1129" spans="1:20" ht="48.75" customHeight="1" x14ac:dyDescent="0.2">
      <c r="A1129" s="11" t="str">
        <f t="shared" si="27"/>
        <v/>
      </c>
      <c r="B1129" s="11" t="s">
        <v>179</v>
      </c>
      <c r="C1129" s="122"/>
      <c r="D1129" s="135" t="s">
        <v>104</v>
      </c>
      <c r="E1129" s="136">
        <v>0</v>
      </c>
      <c r="F1129" s="136">
        <v>0</v>
      </c>
      <c r="G1129" s="136">
        <v>0</v>
      </c>
      <c r="H1129" s="136">
        <v>0</v>
      </c>
      <c r="I1129" s="136">
        <v>0</v>
      </c>
      <c r="J1129" s="137">
        <v>0</v>
      </c>
      <c r="K1129" s="146">
        <v>0</v>
      </c>
      <c r="L1129" s="137">
        <v>0</v>
      </c>
      <c r="M1129" s="137">
        <v>0</v>
      </c>
      <c r="N1129" s="138">
        <v>0</v>
      </c>
      <c r="O1129" s="138">
        <v>0</v>
      </c>
      <c r="P1129" s="138">
        <v>0</v>
      </c>
      <c r="Q1129" s="160">
        <v>0</v>
      </c>
      <c r="R1129" s="160">
        <v>0</v>
      </c>
      <c r="S1129" s="124"/>
      <c r="T1129" s="42"/>
    </row>
    <row r="1130" spans="1:20" ht="48.75" customHeight="1" x14ac:dyDescent="0.2">
      <c r="A1130" s="11" t="str">
        <f t="shared" si="27"/>
        <v/>
      </c>
      <c r="B1130" s="11" t="s">
        <v>179</v>
      </c>
      <c r="C1130" s="122"/>
      <c r="D1130" s="135" t="s">
        <v>40</v>
      </c>
      <c r="E1130" s="136">
        <v>0</v>
      </c>
      <c r="F1130" s="136">
        <v>0</v>
      </c>
      <c r="G1130" s="136">
        <v>0</v>
      </c>
      <c r="H1130" s="136">
        <v>0</v>
      </c>
      <c r="I1130" s="136">
        <v>0</v>
      </c>
      <c r="J1130" s="137">
        <v>0</v>
      </c>
      <c r="K1130" s="146">
        <v>0</v>
      </c>
      <c r="L1130" s="137">
        <v>0</v>
      </c>
      <c r="M1130" s="137">
        <v>1E-3</v>
      </c>
      <c r="N1130" s="139">
        <v>0</v>
      </c>
      <c r="O1130" s="139">
        <v>0</v>
      </c>
      <c r="P1130" s="139">
        <v>0.1</v>
      </c>
      <c r="Q1130" s="160">
        <v>0</v>
      </c>
      <c r="R1130" s="160">
        <v>0</v>
      </c>
      <c r="S1130" s="125"/>
      <c r="T1130" s="43"/>
    </row>
    <row r="1131" spans="1:20" ht="48.75" customHeight="1" x14ac:dyDescent="0.2">
      <c r="A1131" s="11" t="str">
        <f t="shared" si="27"/>
        <v/>
      </c>
      <c r="B1131" s="11" t="s">
        <v>179</v>
      </c>
      <c r="C1131" s="122"/>
      <c r="D1131" s="135" t="s">
        <v>39</v>
      </c>
      <c r="E1131" s="136">
        <v>0</v>
      </c>
      <c r="F1131" s="136">
        <v>0</v>
      </c>
      <c r="G1131" s="136">
        <v>0</v>
      </c>
      <c r="H1131" s="136">
        <v>0</v>
      </c>
      <c r="I1131" s="136">
        <v>0</v>
      </c>
      <c r="J1131" s="137">
        <v>0</v>
      </c>
      <c r="K1131" s="146">
        <v>0</v>
      </c>
      <c r="L1131" s="137">
        <v>0</v>
      </c>
      <c r="M1131" s="137">
        <v>0</v>
      </c>
      <c r="N1131" s="139">
        <v>0</v>
      </c>
      <c r="O1131" s="139">
        <v>0</v>
      </c>
      <c r="P1131" s="139">
        <v>0</v>
      </c>
      <c r="Q1131" s="160">
        <v>0</v>
      </c>
      <c r="R1131" s="160">
        <v>0</v>
      </c>
      <c r="S1131" s="125"/>
      <c r="T1131" s="43"/>
    </row>
    <row r="1132" spans="1:20" ht="48.75" customHeight="1" x14ac:dyDescent="0.2">
      <c r="A1132" s="11" t="str">
        <f t="shared" si="27"/>
        <v/>
      </c>
      <c r="B1132" s="11" t="s">
        <v>179</v>
      </c>
      <c r="C1132" s="122"/>
      <c r="D1132" s="135" t="s">
        <v>38</v>
      </c>
      <c r="E1132" s="136">
        <v>0</v>
      </c>
      <c r="F1132" s="136">
        <v>0</v>
      </c>
      <c r="G1132" s="136">
        <v>0</v>
      </c>
      <c r="H1132" s="136">
        <v>0</v>
      </c>
      <c r="I1132" s="136">
        <v>0</v>
      </c>
      <c r="J1132" s="137">
        <v>0</v>
      </c>
      <c r="K1132" s="146">
        <v>0</v>
      </c>
      <c r="L1132" s="137">
        <v>0</v>
      </c>
      <c r="M1132" s="137">
        <v>0</v>
      </c>
      <c r="N1132" s="139">
        <v>0</v>
      </c>
      <c r="O1132" s="139">
        <v>0</v>
      </c>
      <c r="P1132" s="139">
        <v>0</v>
      </c>
      <c r="Q1132" s="160">
        <v>0</v>
      </c>
      <c r="R1132" s="160">
        <v>0</v>
      </c>
      <c r="S1132" s="125"/>
      <c r="T1132" s="43"/>
    </row>
    <row r="1133" spans="1:20" ht="48.75" customHeight="1" x14ac:dyDescent="0.2">
      <c r="A1133" s="11" t="str">
        <f t="shared" si="27"/>
        <v/>
      </c>
      <c r="B1133" s="11" t="s">
        <v>179</v>
      </c>
      <c r="C1133" s="122"/>
      <c r="D1133" s="135" t="s">
        <v>37</v>
      </c>
      <c r="E1133" s="136">
        <v>0</v>
      </c>
      <c r="F1133" s="136">
        <v>0</v>
      </c>
      <c r="G1133" s="136">
        <v>0</v>
      </c>
      <c r="H1133" s="136">
        <v>0</v>
      </c>
      <c r="I1133" s="136">
        <v>0</v>
      </c>
      <c r="J1133" s="137">
        <v>0</v>
      </c>
      <c r="K1133" s="146">
        <v>0</v>
      </c>
      <c r="L1133" s="137">
        <v>0</v>
      </c>
      <c r="M1133" s="137">
        <v>0</v>
      </c>
      <c r="N1133" s="139">
        <v>0</v>
      </c>
      <c r="O1133" s="139">
        <v>0</v>
      </c>
      <c r="P1133" s="139">
        <v>0</v>
      </c>
      <c r="Q1133" s="160">
        <v>0</v>
      </c>
      <c r="R1133" s="160">
        <v>0</v>
      </c>
      <c r="S1133" s="125"/>
      <c r="T1133" s="43"/>
    </row>
    <row r="1134" spans="1:20" ht="48.75" customHeight="1" x14ac:dyDescent="0.2">
      <c r="A1134" s="11" t="str">
        <f t="shared" si="27"/>
        <v/>
      </c>
      <c r="B1134" s="11" t="s">
        <v>179</v>
      </c>
      <c r="C1134" s="122"/>
      <c r="D1134" s="135" t="s">
        <v>36</v>
      </c>
      <c r="E1134" s="136">
        <v>0</v>
      </c>
      <c r="F1134" s="136">
        <v>0</v>
      </c>
      <c r="G1134" s="136">
        <v>0</v>
      </c>
      <c r="H1134" s="136">
        <v>0</v>
      </c>
      <c r="I1134" s="136">
        <v>0</v>
      </c>
      <c r="J1134" s="137">
        <v>0</v>
      </c>
      <c r="K1134" s="146">
        <v>0</v>
      </c>
      <c r="L1134" s="137">
        <v>0</v>
      </c>
      <c r="M1134" s="137">
        <v>0</v>
      </c>
      <c r="N1134" s="139">
        <v>0</v>
      </c>
      <c r="O1134" s="139">
        <v>0</v>
      </c>
      <c r="P1134" s="139">
        <v>0</v>
      </c>
      <c r="Q1134" s="160">
        <v>0</v>
      </c>
      <c r="R1134" s="160">
        <v>0</v>
      </c>
      <c r="S1134" s="125"/>
      <c r="T1134" s="43"/>
    </row>
    <row r="1135" spans="1:20" ht="48.75" customHeight="1" x14ac:dyDescent="0.2">
      <c r="A1135" s="11" t="str">
        <f t="shared" si="27"/>
        <v/>
      </c>
      <c r="B1135" s="11" t="s">
        <v>179</v>
      </c>
      <c r="C1135" s="122"/>
      <c r="D1135" s="135" t="s">
        <v>35</v>
      </c>
      <c r="E1135" s="136">
        <v>0</v>
      </c>
      <c r="F1135" s="136">
        <v>0</v>
      </c>
      <c r="G1135" s="136">
        <v>0</v>
      </c>
      <c r="H1135" s="136">
        <v>0</v>
      </c>
      <c r="I1135" s="136">
        <v>0</v>
      </c>
      <c r="J1135" s="137">
        <v>0</v>
      </c>
      <c r="K1135" s="146">
        <v>0</v>
      </c>
      <c r="L1135" s="137">
        <v>0</v>
      </c>
      <c r="M1135" s="137">
        <v>0</v>
      </c>
      <c r="N1135" s="139">
        <v>0</v>
      </c>
      <c r="O1135" s="139">
        <v>0</v>
      </c>
      <c r="P1135" s="139">
        <v>0</v>
      </c>
      <c r="Q1135" s="160">
        <v>0</v>
      </c>
      <c r="R1135" s="160">
        <v>0</v>
      </c>
      <c r="S1135" s="125"/>
      <c r="T1135" s="43"/>
    </row>
    <row r="1136" spans="1:20" ht="48.75" customHeight="1" x14ac:dyDescent="0.2">
      <c r="A1136" s="11" t="str">
        <f t="shared" si="27"/>
        <v/>
      </c>
      <c r="B1136" s="11" t="s">
        <v>179</v>
      </c>
      <c r="C1136" s="122"/>
      <c r="D1136" s="135" t="s">
        <v>34</v>
      </c>
      <c r="E1136" s="136">
        <v>0</v>
      </c>
      <c r="F1136" s="136">
        <v>0</v>
      </c>
      <c r="G1136" s="136">
        <v>0</v>
      </c>
      <c r="H1136" s="136">
        <v>0</v>
      </c>
      <c r="I1136" s="136">
        <v>0</v>
      </c>
      <c r="J1136" s="137">
        <v>0</v>
      </c>
      <c r="K1136" s="146">
        <v>0</v>
      </c>
      <c r="L1136" s="137">
        <v>0</v>
      </c>
      <c r="M1136" s="137">
        <v>0</v>
      </c>
      <c r="N1136" s="139">
        <v>0</v>
      </c>
      <c r="O1136" s="139">
        <v>0</v>
      </c>
      <c r="P1136" s="139">
        <v>0</v>
      </c>
      <c r="Q1136" s="160">
        <v>0</v>
      </c>
      <c r="R1136" s="160">
        <v>0</v>
      </c>
      <c r="S1136" s="125"/>
      <c r="T1136" s="43"/>
    </row>
    <row r="1137" spans="1:20" ht="48.75" customHeight="1" x14ac:dyDescent="0.2">
      <c r="A1137" s="11" t="str">
        <f t="shared" si="27"/>
        <v/>
      </c>
      <c r="B1137" s="11" t="s">
        <v>179</v>
      </c>
      <c r="C1137" s="122"/>
      <c r="D1137" s="135" t="s">
        <v>33</v>
      </c>
      <c r="E1137" s="136">
        <v>0</v>
      </c>
      <c r="F1137" s="136">
        <v>0</v>
      </c>
      <c r="G1137" s="136">
        <v>0</v>
      </c>
      <c r="H1137" s="136">
        <v>0.25750000000000001</v>
      </c>
      <c r="I1137" s="136">
        <v>2.92E-2</v>
      </c>
      <c r="J1137" s="137">
        <v>0.1002</v>
      </c>
      <c r="K1137" s="146">
        <v>0.87672000000000005</v>
      </c>
      <c r="L1137" s="137">
        <v>0.85120000000000007</v>
      </c>
      <c r="M1137" s="137">
        <v>0.81799999999999995</v>
      </c>
      <c r="N1137" s="138">
        <v>0.1</v>
      </c>
      <c r="O1137" s="138">
        <v>0.3</v>
      </c>
      <c r="P1137" s="138">
        <v>0</v>
      </c>
      <c r="Q1137" s="160">
        <v>0</v>
      </c>
      <c r="R1137" s="160">
        <v>0</v>
      </c>
      <c r="S1137" s="124"/>
      <c r="T1137" s="42"/>
    </row>
    <row r="1138" spans="1:20" ht="48.75" customHeight="1" x14ac:dyDescent="0.2">
      <c r="A1138" s="11" t="str">
        <f t="shared" si="27"/>
        <v/>
      </c>
      <c r="B1138" s="11" t="s">
        <v>179</v>
      </c>
      <c r="C1138" s="122"/>
      <c r="D1138" s="135" t="s">
        <v>32</v>
      </c>
      <c r="E1138" s="136">
        <v>0</v>
      </c>
      <c r="F1138" s="136">
        <v>0</v>
      </c>
      <c r="G1138" s="136">
        <v>0</v>
      </c>
      <c r="H1138" s="136">
        <v>0</v>
      </c>
      <c r="I1138" s="136">
        <v>0</v>
      </c>
      <c r="J1138" s="137">
        <v>0</v>
      </c>
      <c r="K1138" s="146">
        <v>0</v>
      </c>
      <c r="L1138" s="137">
        <v>0</v>
      </c>
      <c r="M1138" s="137">
        <v>0</v>
      </c>
      <c r="N1138" s="139">
        <v>0</v>
      </c>
      <c r="O1138" s="139">
        <v>0</v>
      </c>
      <c r="P1138" s="139">
        <v>0</v>
      </c>
      <c r="Q1138" s="160">
        <v>0</v>
      </c>
      <c r="R1138" s="160">
        <v>0</v>
      </c>
      <c r="S1138" s="125"/>
      <c r="T1138" s="43"/>
    </row>
    <row r="1139" spans="1:20" ht="48.75" customHeight="1" x14ac:dyDescent="0.2">
      <c r="A1139" s="11" t="str">
        <f t="shared" si="27"/>
        <v/>
      </c>
      <c r="B1139" s="11" t="s">
        <v>179</v>
      </c>
      <c r="C1139" s="122"/>
      <c r="D1139" s="135" t="s">
        <v>31</v>
      </c>
      <c r="E1139" s="136">
        <v>0</v>
      </c>
      <c r="F1139" s="136">
        <v>0</v>
      </c>
      <c r="G1139" s="136">
        <v>0</v>
      </c>
      <c r="H1139" s="136">
        <v>0</v>
      </c>
      <c r="I1139" s="136">
        <v>0</v>
      </c>
      <c r="J1139" s="137">
        <v>0</v>
      </c>
      <c r="K1139" s="146">
        <v>0</v>
      </c>
      <c r="L1139" s="137">
        <v>0</v>
      </c>
      <c r="M1139" s="137">
        <v>0</v>
      </c>
      <c r="N1139" s="139">
        <v>0</v>
      </c>
      <c r="O1139" s="139">
        <v>0</v>
      </c>
      <c r="P1139" s="139">
        <v>0</v>
      </c>
      <c r="Q1139" s="160">
        <v>0</v>
      </c>
      <c r="R1139" s="160">
        <v>0</v>
      </c>
      <c r="S1139" s="125"/>
      <c r="T1139" s="43"/>
    </row>
    <row r="1140" spans="1:20" ht="48.75" customHeight="1" x14ac:dyDescent="0.2">
      <c r="A1140" s="11" t="str">
        <f t="shared" si="27"/>
        <v/>
      </c>
      <c r="B1140" s="11" t="s">
        <v>179</v>
      </c>
      <c r="C1140" s="122"/>
      <c r="D1140" s="135" t="s">
        <v>30</v>
      </c>
      <c r="E1140" s="136">
        <v>0</v>
      </c>
      <c r="F1140" s="136">
        <v>0</v>
      </c>
      <c r="G1140" s="136">
        <v>0</v>
      </c>
      <c r="H1140" s="136">
        <v>0</v>
      </c>
      <c r="I1140" s="136">
        <v>0</v>
      </c>
      <c r="J1140" s="137">
        <v>0</v>
      </c>
      <c r="K1140" s="146">
        <v>0</v>
      </c>
      <c r="L1140" s="137">
        <v>0</v>
      </c>
      <c r="M1140" s="137">
        <v>0</v>
      </c>
      <c r="N1140" s="139">
        <v>0</v>
      </c>
      <c r="O1140" s="139">
        <v>0</v>
      </c>
      <c r="P1140" s="139">
        <v>0</v>
      </c>
      <c r="Q1140" s="160">
        <v>0</v>
      </c>
      <c r="R1140" s="160">
        <v>0</v>
      </c>
      <c r="S1140" s="125"/>
      <c r="T1140" s="43"/>
    </row>
    <row r="1141" spans="1:20" ht="48.75" customHeight="1" x14ac:dyDescent="0.2">
      <c r="A1141" s="11" t="str">
        <f t="shared" si="27"/>
        <v/>
      </c>
      <c r="B1141" s="11" t="s">
        <v>179</v>
      </c>
      <c r="C1141" s="122"/>
      <c r="D1141" s="135" t="s">
        <v>29</v>
      </c>
      <c r="E1141" s="136">
        <v>0</v>
      </c>
      <c r="F1141" s="136">
        <v>0</v>
      </c>
      <c r="G1141" s="136">
        <v>0</v>
      </c>
      <c r="H1141" s="136">
        <v>0</v>
      </c>
      <c r="I1141" s="136">
        <v>0</v>
      </c>
      <c r="J1141" s="137">
        <v>0</v>
      </c>
      <c r="K1141" s="146">
        <v>0</v>
      </c>
      <c r="L1141" s="137">
        <v>0</v>
      </c>
      <c r="M1141" s="137">
        <v>0</v>
      </c>
      <c r="N1141" s="139">
        <v>0</v>
      </c>
      <c r="O1141" s="139">
        <v>0</v>
      </c>
      <c r="P1141" s="139">
        <v>0</v>
      </c>
      <c r="Q1141" s="160">
        <v>0</v>
      </c>
      <c r="R1141" s="160">
        <v>0</v>
      </c>
      <c r="S1141" s="125"/>
      <c r="T1141" s="43"/>
    </row>
    <row r="1142" spans="1:20" ht="48.75" customHeight="1" x14ac:dyDescent="0.2">
      <c r="A1142" s="11" t="str">
        <f t="shared" si="27"/>
        <v/>
      </c>
      <c r="B1142" s="11" t="s">
        <v>179</v>
      </c>
      <c r="C1142" s="122"/>
      <c r="D1142" s="135" t="s">
        <v>28</v>
      </c>
      <c r="E1142" s="136">
        <v>0</v>
      </c>
      <c r="F1142" s="136">
        <v>0</v>
      </c>
      <c r="G1142" s="136">
        <v>0</v>
      </c>
      <c r="H1142" s="136">
        <v>0</v>
      </c>
      <c r="I1142" s="136">
        <v>0</v>
      </c>
      <c r="J1142" s="137">
        <v>0</v>
      </c>
      <c r="K1142" s="146">
        <v>0</v>
      </c>
      <c r="L1142" s="137">
        <v>0</v>
      </c>
      <c r="M1142" s="137">
        <v>0</v>
      </c>
      <c r="N1142" s="139">
        <v>0</v>
      </c>
      <c r="O1142" s="139">
        <v>0</v>
      </c>
      <c r="P1142" s="139">
        <v>0</v>
      </c>
      <c r="Q1142" s="160">
        <v>0</v>
      </c>
      <c r="R1142" s="160">
        <v>0</v>
      </c>
      <c r="S1142" s="125"/>
      <c r="T1142" s="43"/>
    </row>
    <row r="1143" spans="1:20" ht="48.75" customHeight="1" x14ac:dyDescent="0.2">
      <c r="A1143" s="11" t="str">
        <f t="shared" si="27"/>
        <v/>
      </c>
      <c r="B1143" s="11" t="s">
        <v>179</v>
      </c>
      <c r="C1143" s="122"/>
      <c r="D1143" s="135" t="s">
        <v>27</v>
      </c>
      <c r="E1143" s="136">
        <v>0</v>
      </c>
      <c r="F1143" s="136">
        <v>0</v>
      </c>
      <c r="G1143" s="136">
        <v>0</v>
      </c>
      <c r="H1143" s="136">
        <v>0</v>
      </c>
      <c r="I1143" s="136">
        <v>0</v>
      </c>
      <c r="J1143" s="137">
        <v>0</v>
      </c>
      <c r="K1143" s="146">
        <v>0</v>
      </c>
      <c r="L1143" s="137">
        <v>0</v>
      </c>
      <c r="M1143" s="137">
        <v>0</v>
      </c>
      <c r="N1143" s="139">
        <v>0</v>
      </c>
      <c r="O1143" s="139">
        <v>0</v>
      </c>
      <c r="P1143" s="139">
        <v>0</v>
      </c>
      <c r="Q1143" s="160">
        <v>0</v>
      </c>
      <c r="R1143" s="160">
        <v>0</v>
      </c>
      <c r="S1143" s="125"/>
      <c r="T1143" s="43"/>
    </row>
    <row r="1144" spans="1:20" ht="48.75" customHeight="1" x14ac:dyDescent="0.2">
      <c r="A1144" s="11" t="str">
        <f t="shared" si="27"/>
        <v/>
      </c>
      <c r="B1144" s="11" t="s">
        <v>179</v>
      </c>
      <c r="C1144" s="122"/>
      <c r="D1144" s="135" t="s">
        <v>26</v>
      </c>
      <c r="E1144" s="136">
        <v>0</v>
      </c>
      <c r="F1144" s="136">
        <v>0</v>
      </c>
      <c r="G1144" s="136">
        <v>0</v>
      </c>
      <c r="H1144" s="136">
        <v>0</v>
      </c>
      <c r="I1144" s="136">
        <v>0</v>
      </c>
      <c r="J1144" s="137">
        <v>0</v>
      </c>
      <c r="K1144" s="146">
        <v>0</v>
      </c>
      <c r="L1144" s="137">
        <v>0</v>
      </c>
      <c r="M1144" s="137">
        <v>0</v>
      </c>
      <c r="N1144" s="139">
        <v>0</v>
      </c>
      <c r="O1144" s="139">
        <v>0</v>
      </c>
      <c r="P1144" s="139">
        <v>0</v>
      </c>
      <c r="Q1144" s="160">
        <v>0</v>
      </c>
      <c r="R1144" s="160">
        <v>0</v>
      </c>
      <c r="S1144" s="125"/>
      <c r="T1144" s="43"/>
    </row>
    <row r="1145" spans="1:20" ht="48.75" customHeight="1" x14ac:dyDescent="0.2">
      <c r="A1145" s="11" t="str">
        <f t="shared" si="27"/>
        <v/>
      </c>
      <c r="B1145" s="11" t="s">
        <v>179</v>
      </c>
      <c r="C1145" s="122"/>
      <c r="D1145" s="135" t="s">
        <v>25</v>
      </c>
      <c r="E1145" s="136">
        <v>0</v>
      </c>
      <c r="F1145" s="136">
        <v>0</v>
      </c>
      <c r="G1145" s="136">
        <v>0</v>
      </c>
      <c r="H1145" s="136">
        <v>0</v>
      </c>
      <c r="I1145" s="136">
        <v>0</v>
      </c>
      <c r="J1145" s="137">
        <v>0</v>
      </c>
      <c r="K1145" s="146">
        <v>0</v>
      </c>
      <c r="L1145" s="137">
        <v>0</v>
      </c>
      <c r="M1145" s="137">
        <v>0</v>
      </c>
      <c r="N1145" s="139">
        <v>0</v>
      </c>
      <c r="O1145" s="139">
        <v>0</v>
      </c>
      <c r="P1145" s="139">
        <v>0</v>
      </c>
      <c r="Q1145" s="160">
        <v>0</v>
      </c>
      <c r="R1145" s="160">
        <v>0</v>
      </c>
      <c r="S1145" s="125"/>
      <c r="T1145" s="43"/>
    </row>
    <row r="1146" spans="1:20" ht="48.75" customHeight="1" x14ac:dyDescent="0.2">
      <c r="A1146" s="11" t="str">
        <f t="shared" si="27"/>
        <v/>
      </c>
      <c r="B1146" s="11" t="s">
        <v>179</v>
      </c>
      <c r="C1146" s="122"/>
      <c r="D1146" s="135" t="s">
        <v>24</v>
      </c>
      <c r="E1146" s="136">
        <v>0</v>
      </c>
      <c r="F1146" s="136">
        <v>0</v>
      </c>
      <c r="G1146" s="136">
        <v>0</v>
      </c>
      <c r="H1146" s="136">
        <v>0</v>
      </c>
      <c r="I1146" s="136">
        <v>0</v>
      </c>
      <c r="J1146" s="137">
        <v>0</v>
      </c>
      <c r="K1146" s="146">
        <v>0</v>
      </c>
      <c r="L1146" s="137">
        <v>0</v>
      </c>
      <c r="M1146" s="137">
        <v>0</v>
      </c>
      <c r="N1146" s="139">
        <v>0</v>
      </c>
      <c r="O1146" s="139">
        <v>0</v>
      </c>
      <c r="P1146" s="139">
        <v>0</v>
      </c>
      <c r="Q1146" s="160">
        <v>0</v>
      </c>
      <c r="R1146" s="160">
        <v>0</v>
      </c>
      <c r="S1146" s="125"/>
      <c r="T1146" s="43"/>
    </row>
    <row r="1147" spans="1:20" ht="48.75" customHeight="1" x14ac:dyDescent="0.2">
      <c r="A1147" s="11" t="str">
        <f t="shared" si="27"/>
        <v/>
      </c>
      <c r="B1147" s="11" t="s">
        <v>179</v>
      </c>
      <c r="C1147" s="122"/>
      <c r="D1147" s="135" t="s">
        <v>23</v>
      </c>
      <c r="E1147" s="136">
        <v>0</v>
      </c>
      <c r="F1147" s="136">
        <v>0</v>
      </c>
      <c r="G1147" s="136">
        <v>0</v>
      </c>
      <c r="H1147" s="136">
        <v>0</v>
      </c>
      <c r="I1147" s="136">
        <v>0</v>
      </c>
      <c r="J1147" s="137">
        <v>0</v>
      </c>
      <c r="K1147" s="146">
        <v>0</v>
      </c>
      <c r="L1147" s="137">
        <v>0</v>
      </c>
      <c r="M1147" s="137">
        <v>0</v>
      </c>
      <c r="N1147" s="139">
        <v>0</v>
      </c>
      <c r="O1147" s="139">
        <v>0</v>
      </c>
      <c r="P1147" s="139">
        <v>0</v>
      </c>
      <c r="Q1147" s="160">
        <v>0</v>
      </c>
      <c r="R1147" s="160">
        <v>0</v>
      </c>
      <c r="S1147" s="125"/>
      <c r="T1147" s="43"/>
    </row>
    <row r="1148" spans="1:20" ht="48.75" customHeight="1" x14ac:dyDescent="0.2">
      <c r="A1148" s="11" t="str">
        <f t="shared" si="27"/>
        <v/>
      </c>
      <c r="B1148" s="11" t="s">
        <v>179</v>
      </c>
      <c r="C1148" s="122"/>
      <c r="D1148" s="135" t="s">
        <v>22</v>
      </c>
      <c r="E1148" s="136">
        <v>0</v>
      </c>
      <c r="F1148" s="136">
        <v>0</v>
      </c>
      <c r="G1148" s="136">
        <v>0</v>
      </c>
      <c r="H1148" s="136">
        <v>0</v>
      </c>
      <c r="I1148" s="136">
        <v>0</v>
      </c>
      <c r="J1148" s="137">
        <v>0</v>
      </c>
      <c r="K1148" s="146">
        <v>0</v>
      </c>
      <c r="L1148" s="137">
        <v>0</v>
      </c>
      <c r="M1148" s="137">
        <v>0</v>
      </c>
      <c r="N1148" s="139">
        <v>0</v>
      </c>
      <c r="O1148" s="139">
        <v>0</v>
      </c>
      <c r="P1148" s="139">
        <v>0</v>
      </c>
      <c r="Q1148" s="160">
        <v>0</v>
      </c>
      <c r="R1148" s="160">
        <v>0</v>
      </c>
      <c r="S1148" s="125"/>
      <c r="T1148" s="43"/>
    </row>
    <row r="1149" spans="1:20" ht="48.75" customHeight="1" x14ac:dyDescent="0.2">
      <c r="A1149" s="11" t="str">
        <f t="shared" si="27"/>
        <v/>
      </c>
      <c r="B1149" s="11" t="s">
        <v>179</v>
      </c>
      <c r="C1149" s="122"/>
      <c r="D1149" s="135" t="s">
        <v>21</v>
      </c>
      <c r="E1149" s="136">
        <v>0</v>
      </c>
      <c r="F1149" s="136">
        <v>0</v>
      </c>
      <c r="G1149" s="136">
        <v>0</v>
      </c>
      <c r="H1149" s="136">
        <v>0</v>
      </c>
      <c r="I1149" s="136">
        <v>0</v>
      </c>
      <c r="J1149" s="137">
        <v>0</v>
      </c>
      <c r="K1149" s="146">
        <v>0</v>
      </c>
      <c r="L1149" s="137">
        <v>0</v>
      </c>
      <c r="M1149" s="137">
        <v>0</v>
      </c>
      <c r="N1149" s="139">
        <v>0</v>
      </c>
      <c r="O1149" s="139">
        <v>0</v>
      </c>
      <c r="P1149" s="139">
        <v>0</v>
      </c>
      <c r="Q1149" s="160">
        <v>0</v>
      </c>
      <c r="R1149" s="160">
        <v>0</v>
      </c>
      <c r="S1149" s="125"/>
      <c r="T1149" s="43"/>
    </row>
    <row r="1150" spans="1:20" ht="48.75" customHeight="1" x14ac:dyDescent="0.2">
      <c r="A1150" s="11" t="str">
        <f t="shared" si="27"/>
        <v/>
      </c>
      <c r="B1150" s="11" t="s">
        <v>179</v>
      </c>
      <c r="C1150" s="122"/>
      <c r="D1150" s="135" t="s">
        <v>20</v>
      </c>
      <c r="E1150" s="136">
        <v>0</v>
      </c>
      <c r="F1150" s="136">
        <v>0</v>
      </c>
      <c r="G1150" s="136">
        <v>0</v>
      </c>
      <c r="H1150" s="136">
        <v>0</v>
      </c>
      <c r="I1150" s="136">
        <v>0</v>
      </c>
      <c r="J1150" s="137">
        <v>0</v>
      </c>
      <c r="K1150" s="146">
        <v>0</v>
      </c>
      <c r="L1150" s="137">
        <v>0</v>
      </c>
      <c r="M1150" s="137">
        <v>0</v>
      </c>
      <c r="N1150" s="139">
        <v>0</v>
      </c>
      <c r="O1150" s="139">
        <v>0</v>
      </c>
      <c r="P1150" s="139">
        <v>0</v>
      </c>
      <c r="Q1150" s="160">
        <v>0</v>
      </c>
      <c r="R1150" s="160">
        <v>0</v>
      </c>
      <c r="S1150" s="125"/>
      <c r="T1150" s="43"/>
    </row>
    <row r="1151" spans="1:20" ht="48.75" customHeight="1" x14ac:dyDescent="0.2">
      <c r="A1151" s="11" t="str">
        <f t="shared" si="27"/>
        <v/>
      </c>
      <c r="B1151" s="11" t="s">
        <v>179</v>
      </c>
      <c r="C1151" s="122"/>
      <c r="D1151" s="135" t="s">
        <v>19</v>
      </c>
      <c r="E1151" s="136">
        <v>0</v>
      </c>
      <c r="F1151" s="136">
        <v>0</v>
      </c>
      <c r="G1151" s="136">
        <v>0</v>
      </c>
      <c r="H1151" s="136">
        <v>0</v>
      </c>
      <c r="I1151" s="136">
        <v>0</v>
      </c>
      <c r="J1151" s="137">
        <v>0</v>
      </c>
      <c r="K1151" s="146">
        <v>3.3940000000000001</v>
      </c>
      <c r="L1151" s="137">
        <v>0</v>
      </c>
      <c r="M1151" s="137">
        <v>0</v>
      </c>
      <c r="N1151" s="139">
        <v>0</v>
      </c>
      <c r="O1151" s="139">
        <v>0</v>
      </c>
      <c r="P1151" s="139">
        <v>0</v>
      </c>
      <c r="Q1151" s="160">
        <v>0</v>
      </c>
      <c r="R1151" s="160">
        <v>0</v>
      </c>
      <c r="S1151" s="125"/>
      <c r="T1151" s="43"/>
    </row>
    <row r="1152" spans="1:20" ht="48.75" customHeight="1" x14ac:dyDescent="0.2">
      <c r="A1152" s="11" t="str">
        <f t="shared" si="27"/>
        <v/>
      </c>
      <c r="B1152" s="11" t="s">
        <v>179</v>
      </c>
      <c r="C1152" s="122"/>
      <c r="D1152" s="135" t="s">
        <v>105</v>
      </c>
      <c r="E1152" s="136">
        <v>0</v>
      </c>
      <c r="F1152" s="136">
        <v>0</v>
      </c>
      <c r="G1152" s="136">
        <v>0</v>
      </c>
      <c r="H1152" s="136">
        <v>0</v>
      </c>
      <c r="I1152" s="136">
        <v>0</v>
      </c>
      <c r="J1152" s="137">
        <v>0</v>
      </c>
      <c r="K1152" s="146">
        <v>0</v>
      </c>
      <c r="L1152" s="137">
        <v>0</v>
      </c>
      <c r="M1152" s="137">
        <v>0</v>
      </c>
      <c r="N1152" s="139">
        <v>0</v>
      </c>
      <c r="O1152" s="139">
        <v>0</v>
      </c>
      <c r="P1152" s="139">
        <v>0</v>
      </c>
      <c r="Q1152" s="160">
        <v>0</v>
      </c>
      <c r="R1152" s="160">
        <v>0</v>
      </c>
      <c r="S1152" s="125"/>
      <c r="T1152" s="43"/>
    </row>
    <row r="1153" spans="1:20" ht="48.75" customHeight="1" x14ac:dyDescent="0.2">
      <c r="A1153" s="11" t="str">
        <f t="shared" si="27"/>
        <v/>
      </c>
      <c r="B1153" s="11" t="s">
        <v>179</v>
      </c>
      <c r="C1153" s="122"/>
      <c r="D1153" s="135" t="s">
        <v>18</v>
      </c>
      <c r="E1153" s="136">
        <v>0</v>
      </c>
      <c r="F1153" s="136">
        <v>0</v>
      </c>
      <c r="G1153" s="136">
        <v>0</v>
      </c>
      <c r="H1153" s="136">
        <v>0</v>
      </c>
      <c r="I1153" s="136">
        <v>0</v>
      </c>
      <c r="J1153" s="137">
        <v>0</v>
      </c>
      <c r="K1153" s="146">
        <v>0</v>
      </c>
      <c r="L1153" s="137">
        <v>0</v>
      </c>
      <c r="M1153" s="137">
        <v>0</v>
      </c>
      <c r="N1153" s="139">
        <v>0</v>
      </c>
      <c r="O1153" s="139">
        <v>0</v>
      </c>
      <c r="P1153" s="139">
        <v>0</v>
      </c>
      <c r="Q1153" s="160">
        <v>0</v>
      </c>
      <c r="R1153" s="160">
        <v>0</v>
      </c>
      <c r="S1153" s="125"/>
      <c r="T1153" s="43"/>
    </row>
    <row r="1154" spans="1:20" ht="48.75" customHeight="1" x14ac:dyDescent="0.2">
      <c r="A1154" s="11" t="str">
        <f t="shared" si="27"/>
        <v/>
      </c>
      <c r="B1154" s="11" t="s">
        <v>179</v>
      </c>
      <c r="C1154" s="122"/>
      <c r="D1154" s="135" t="s">
        <v>17</v>
      </c>
      <c r="E1154" s="136">
        <v>0</v>
      </c>
      <c r="F1154" s="136">
        <v>0</v>
      </c>
      <c r="G1154" s="136">
        <v>0</v>
      </c>
      <c r="H1154" s="136">
        <v>0</v>
      </c>
      <c r="I1154" s="136">
        <v>0</v>
      </c>
      <c r="J1154" s="137">
        <v>0</v>
      </c>
      <c r="K1154" s="146">
        <v>0</v>
      </c>
      <c r="L1154" s="137">
        <v>0</v>
      </c>
      <c r="M1154" s="137">
        <v>0</v>
      </c>
      <c r="N1154" s="139">
        <v>0</v>
      </c>
      <c r="O1154" s="139">
        <v>0</v>
      </c>
      <c r="P1154" s="139">
        <v>0</v>
      </c>
      <c r="Q1154" s="160">
        <v>0</v>
      </c>
      <c r="R1154" s="160">
        <v>0</v>
      </c>
      <c r="S1154" s="125"/>
      <c r="T1154" s="43"/>
    </row>
    <row r="1155" spans="1:20" ht="48.75" customHeight="1" x14ac:dyDescent="0.2">
      <c r="A1155" s="11" t="str">
        <f t="shared" si="27"/>
        <v/>
      </c>
      <c r="B1155" s="11" t="s">
        <v>179</v>
      </c>
      <c r="C1155" s="122"/>
      <c r="D1155" s="135" t="s">
        <v>16</v>
      </c>
      <c r="E1155" s="136">
        <v>0</v>
      </c>
      <c r="F1155" s="136">
        <v>0</v>
      </c>
      <c r="G1155" s="136">
        <v>0</v>
      </c>
      <c r="H1155" s="136">
        <v>0</v>
      </c>
      <c r="I1155" s="136">
        <v>0</v>
      </c>
      <c r="J1155" s="137">
        <v>0</v>
      </c>
      <c r="K1155" s="146">
        <v>0</v>
      </c>
      <c r="L1155" s="137">
        <v>0</v>
      </c>
      <c r="M1155" s="137">
        <v>0</v>
      </c>
      <c r="N1155" s="139">
        <v>0</v>
      </c>
      <c r="O1155" s="139">
        <v>0</v>
      </c>
      <c r="P1155" s="139">
        <v>0</v>
      </c>
      <c r="Q1155" s="160">
        <v>0</v>
      </c>
      <c r="R1155" s="160">
        <v>0</v>
      </c>
      <c r="S1155" s="125"/>
      <c r="T1155" s="43"/>
    </row>
    <row r="1156" spans="1:20" ht="48.75" customHeight="1" x14ac:dyDescent="0.2">
      <c r="A1156" s="11" t="str">
        <f t="shared" si="27"/>
        <v/>
      </c>
      <c r="B1156" s="11" t="s">
        <v>179</v>
      </c>
      <c r="C1156" s="122"/>
      <c r="D1156" s="135" t="s">
        <v>15</v>
      </c>
      <c r="E1156" s="136">
        <v>0</v>
      </c>
      <c r="F1156" s="136">
        <v>0</v>
      </c>
      <c r="G1156" s="136">
        <v>0</v>
      </c>
      <c r="H1156" s="136">
        <v>0</v>
      </c>
      <c r="I1156" s="136">
        <v>0</v>
      </c>
      <c r="J1156" s="137">
        <v>0</v>
      </c>
      <c r="K1156" s="146">
        <v>0.22</v>
      </c>
      <c r="L1156" s="137">
        <v>1E-4</v>
      </c>
      <c r="M1156" s="137">
        <v>2E-3</v>
      </c>
      <c r="N1156" s="138">
        <v>0</v>
      </c>
      <c r="O1156" s="138">
        <v>0</v>
      </c>
      <c r="P1156" s="138">
        <v>0</v>
      </c>
      <c r="Q1156" s="160">
        <v>0</v>
      </c>
      <c r="R1156" s="160">
        <v>0</v>
      </c>
      <c r="S1156" s="124"/>
      <c r="T1156" s="42"/>
    </row>
    <row r="1157" spans="1:20" ht="48.75" customHeight="1" x14ac:dyDescent="0.2">
      <c r="A1157" s="11" t="str">
        <f t="shared" si="27"/>
        <v/>
      </c>
      <c r="B1157" s="11" t="s">
        <v>179</v>
      </c>
      <c r="C1157" s="122"/>
      <c r="D1157" s="135" t="s">
        <v>106</v>
      </c>
      <c r="E1157" s="136">
        <v>0</v>
      </c>
      <c r="F1157" s="136">
        <v>0</v>
      </c>
      <c r="G1157" s="136">
        <v>0</v>
      </c>
      <c r="H1157" s="136">
        <v>0</v>
      </c>
      <c r="I1157" s="136">
        <v>0</v>
      </c>
      <c r="J1157" s="137">
        <v>0</v>
      </c>
      <c r="K1157" s="146">
        <v>0</v>
      </c>
      <c r="L1157" s="137">
        <v>0</v>
      </c>
      <c r="M1157" s="137">
        <v>0</v>
      </c>
      <c r="N1157" s="139">
        <v>0</v>
      </c>
      <c r="O1157" s="139">
        <v>0</v>
      </c>
      <c r="P1157" s="139">
        <v>0</v>
      </c>
      <c r="Q1157" s="160">
        <v>0</v>
      </c>
      <c r="R1157" s="160">
        <v>0</v>
      </c>
      <c r="S1157" s="125"/>
      <c r="T1157" s="43"/>
    </row>
    <row r="1158" spans="1:20" ht="48.75" customHeight="1" x14ac:dyDescent="0.2">
      <c r="A1158" s="11" t="str">
        <f t="shared" si="27"/>
        <v/>
      </c>
      <c r="B1158" s="11" t="s">
        <v>179</v>
      </c>
      <c r="C1158" s="122"/>
      <c r="D1158" s="135" t="s">
        <v>14</v>
      </c>
      <c r="E1158" s="136">
        <v>0</v>
      </c>
      <c r="F1158" s="136">
        <v>0</v>
      </c>
      <c r="G1158" s="136">
        <v>0</v>
      </c>
      <c r="H1158" s="136">
        <v>0</v>
      </c>
      <c r="I1158" s="136">
        <v>0</v>
      </c>
      <c r="J1158" s="137">
        <v>0</v>
      </c>
      <c r="K1158" s="146">
        <v>0</v>
      </c>
      <c r="L1158" s="137">
        <v>0</v>
      </c>
      <c r="M1158" s="137">
        <v>0</v>
      </c>
      <c r="N1158" s="139">
        <v>0</v>
      </c>
      <c r="O1158" s="139">
        <v>0</v>
      </c>
      <c r="P1158" s="139">
        <v>0</v>
      </c>
      <c r="Q1158" s="160">
        <v>0</v>
      </c>
      <c r="R1158" s="160">
        <v>0</v>
      </c>
      <c r="S1158" s="125"/>
      <c r="T1158" s="43"/>
    </row>
    <row r="1159" spans="1:20" ht="48.75" customHeight="1" x14ac:dyDescent="0.2">
      <c r="A1159" s="11" t="str">
        <f t="shared" si="27"/>
        <v/>
      </c>
      <c r="B1159" s="11" t="s">
        <v>179</v>
      </c>
      <c r="C1159" s="122"/>
      <c r="D1159" s="135" t="s">
        <v>13</v>
      </c>
      <c r="E1159" s="136">
        <v>0</v>
      </c>
      <c r="F1159" s="136">
        <v>0</v>
      </c>
      <c r="G1159" s="136">
        <v>0</v>
      </c>
      <c r="H1159" s="136">
        <v>0</v>
      </c>
      <c r="I1159" s="136">
        <v>0</v>
      </c>
      <c r="J1159" s="137">
        <v>0</v>
      </c>
      <c r="K1159" s="146">
        <v>0</v>
      </c>
      <c r="L1159" s="137">
        <v>0</v>
      </c>
      <c r="M1159" s="137">
        <v>0</v>
      </c>
      <c r="N1159" s="139">
        <v>0</v>
      </c>
      <c r="O1159" s="139">
        <v>0</v>
      </c>
      <c r="P1159" s="139">
        <v>0</v>
      </c>
      <c r="Q1159" s="160">
        <v>0</v>
      </c>
      <c r="R1159" s="160">
        <v>0</v>
      </c>
      <c r="S1159" s="125"/>
      <c r="T1159" s="43"/>
    </row>
    <row r="1160" spans="1:20" ht="48.75" customHeight="1" x14ac:dyDescent="0.2">
      <c r="A1160" s="11" t="str">
        <f t="shared" ref="A1160:A1223" si="28">IF(OR(LEFT(C1160,1)="Y", LEFT(C1160,1)="A"),CONCATENATE(B1160,"-",C1160),"")</f>
        <v/>
      </c>
      <c r="B1160" s="11" t="s">
        <v>179</v>
      </c>
      <c r="C1160" s="122"/>
      <c r="D1160" s="135" t="s">
        <v>12</v>
      </c>
      <c r="E1160" s="136">
        <v>0</v>
      </c>
      <c r="F1160" s="136">
        <v>0</v>
      </c>
      <c r="G1160" s="136">
        <v>0</v>
      </c>
      <c r="H1160" s="136">
        <v>0</v>
      </c>
      <c r="I1160" s="136">
        <v>4.3959999999999999</v>
      </c>
      <c r="J1160" s="137">
        <v>0</v>
      </c>
      <c r="K1160" s="146">
        <v>3.0000000000000001E-3</v>
      </c>
      <c r="L1160" s="137">
        <v>0.05</v>
      </c>
      <c r="M1160" s="137">
        <v>0.22500000000000001</v>
      </c>
      <c r="N1160" s="138">
        <v>0</v>
      </c>
      <c r="O1160" s="138">
        <v>0</v>
      </c>
      <c r="P1160" s="138">
        <v>0.1</v>
      </c>
      <c r="Q1160" s="160">
        <v>0</v>
      </c>
      <c r="R1160" s="160">
        <v>9.3000000000000007</v>
      </c>
      <c r="S1160" s="124"/>
      <c r="T1160" s="42"/>
    </row>
    <row r="1161" spans="1:20" ht="48.75" customHeight="1" x14ac:dyDescent="0.2">
      <c r="A1161" s="11" t="str">
        <f t="shared" si="28"/>
        <v/>
      </c>
      <c r="B1161" s="11" t="s">
        <v>179</v>
      </c>
      <c r="C1161" s="122"/>
      <c r="D1161" s="135" t="s">
        <v>11</v>
      </c>
      <c r="E1161" s="136">
        <v>0</v>
      </c>
      <c r="F1161" s="136">
        <v>0</v>
      </c>
      <c r="G1161" s="136">
        <v>0</v>
      </c>
      <c r="H1161" s="136">
        <v>0</v>
      </c>
      <c r="I1161" s="136">
        <v>9.9000000000000008E-3</v>
      </c>
      <c r="J1161" s="137">
        <v>5.0000000000000001E-3</v>
      </c>
      <c r="K1161" s="146">
        <v>4.5359999999999996</v>
      </c>
      <c r="L1161" s="137">
        <v>7.0000000000000001E-3</v>
      </c>
      <c r="M1161" s="137">
        <v>0</v>
      </c>
      <c r="N1161" s="139">
        <v>0</v>
      </c>
      <c r="O1161" s="139">
        <v>0</v>
      </c>
      <c r="P1161" s="139">
        <v>0</v>
      </c>
      <c r="Q1161" s="160">
        <v>0</v>
      </c>
      <c r="R1161" s="160">
        <v>0</v>
      </c>
      <c r="S1161" s="125"/>
      <c r="T1161" s="43"/>
    </row>
    <row r="1162" spans="1:20" ht="48.75" customHeight="1" x14ac:dyDescent="0.2">
      <c r="A1162" s="11" t="str">
        <f t="shared" si="28"/>
        <v/>
      </c>
      <c r="B1162" s="11" t="s">
        <v>179</v>
      </c>
      <c r="C1162" s="122"/>
      <c r="D1162" s="135" t="s">
        <v>10</v>
      </c>
      <c r="E1162" s="136">
        <v>0</v>
      </c>
      <c r="F1162" s="136">
        <v>0</v>
      </c>
      <c r="G1162" s="136">
        <v>0</v>
      </c>
      <c r="H1162" s="136">
        <v>0</v>
      </c>
      <c r="I1162" s="136">
        <v>0</v>
      </c>
      <c r="J1162" s="137">
        <v>0</v>
      </c>
      <c r="K1162" s="146">
        <v>0</v>
      </c>
      <c r="L1162" s="137">
        <v>0</v>
      </c>
      <c r="M1162" s="137">
        <v>0</v>
      </c>
      <c r="N1162" s="139">
        <v>0</v>
      </c>
      <c r="O1162" s="139">
        <v>0</v>
      </c>
      <c r="P1162" s="139">
        <v>0</v>
      </c>
      <c r="Q1162" s="160">
        <v>0</v>
      </c>
      <c r="R1162" s="160">
        <v>0</v>
      </c>
      <c r="S1162" s="125"/>
      <c r="T1162" s="43"/>
    </row>
    <row r="1163" spans="1:20" ht="48.75" customHeight="1" x14ac:dyDescent="0.2">
      <c r="A1163" s="11" t="str">
        <f t="shared" si="28"/>
        <v/>
      </c>
      <c r="B1163" s="11" t="s">
        <v>179</v>
      </c>
      <c r="C1163" s="122"/>
      <c r="D1163" s="135" t="s">
        <v>9</v>
      </c>
      <c r="E1163" s="136">
        <v>0</v>
      </c>
      <c r="F1163" s="136">
        <v>0</v>
      </c>
      <c r="G1163" s="136">
        <v>0</v>
      </c>
      <c r="H1163" s="136">
        <v>0</v>
      </c>
      <c r="I1163" s="136">
        <v>0</v>
      </c>
      <c r="J1163" s="137">
        <v>0</v>
      </c>
      <c r="K1163" s="146">
        <v>0</v>
      </c>
      <c r="L1163" s="137">
        <v>0</v>
      </c>
      <c r="M1163" s="137">
        <v>0</v>
      </c>
      <c r="N1163" s="139">
        <v>0</v>
      </c>
      <c r="O1163" s="139">
        <v>0</v>
      </c>
      <c r="P1163" s="139">
        <v>0</v>
      </c>
      <c r="Q1163" s="160">
        <v>0</v>
      </c>
      <c r="R1163" s="160">
        <v>0</v>
      </c>
      <c r="S1163" s="125"/>
      <c r="T1163" s="43"/>
    </row>
    <row r="1164" spans="1:20" ht="48.75" customHeight="1" x14ac:dyDescent="0.2">
      <c r="A1164" s="11" t="str">
        <f t="shared" si="28"/>
        <v/>
      </c>
      <c r="B1164" s="11" t="s">
        <v>179</v>
      </c>
      <c r="C1164" s="122"/>
      <c r="D1164" s="135" t="s">
        <v>8</v>
      </c>
      <c r="E1164" s="136">
        <v>0</v>
      </c>
      <c r="F1164" s="136">
        <v>0</v>
      </c>
      <c r="G1164" s="136">
        <v>0</v>
      </c>
      <c r="H1164" s="136">
        <v>0</v>
      </c>
      <c r="I1164" s="136">
        <v>0</v>
      </c>
      <c r="J1164" s="137">
        <v>0</v>
      </c>
      <c r="K1164" s="146">
        <v>0</v>
      </c>
      <c r="L1164" s="137">
        <v>0</v>
      </c>
      <c r="M1164" s="137">
        <v>0</v>
      </c>
      <c r="N1164" s="139">
        <v>0</v>
      </c>
      <c r="O1164" s="139">
        <v>0</v>
      </c>
      <c r="P1164" s="139">
        <v>0</v>
      </c>
      <c r="Q1164" s="160">
        <v>0</v>
      </c>
      <c r="R1164" s="160">
        <v>0</v>
      </c>
      <c r="S1164" s="125"/>
      <c r="T1164" s="43"/>
    </row>
    <row r="1165" spans="1:20" ht="48.75" customHeight="1" x14ac:dyDescent="0.2">
      <c r="A1165" s="11" t="str">
        <f t="shared" si="28"/>
        <v/>
      </c>
      <c r="B1165" s="11" t="s">
        <v>179</v>
      </c>
      <c r="C1165" s="122"/>
      <c r="D1165" s="135" t="s">
        <v>7</v>
      </c>
      <c r="E1165" s="136">
        <v>0</v>
      </c>
      <c r="F1165" s="136">
        <v>0</v>
      </c>
      <c r="G1165" s="136">
        <v>0</v>
      </c>
      <c r="H1165" s="136">
        <v>0</v>
      </c>
      <c r="I1165" s="136">
        <v>0</v>
      </c>
      <c r="J1165" s="137">
        <v>0</v>
      </c>
      <c r="K1165" s="146">
        <v>0</v>
      </c>
      <c r="L1165" s="137">
        <v>0</v>
      </c>
      <c r="M1165" s="137">
        <v>0</v>
      </c>
      <c r="N1165" s="139">
        <v>0</v>
      </c>
      <c r="O1165" s="139">
        <v>0</v>
      </c>
      <c r="P1165" s="139">
        <v>0</v>
      </c>
      <c r="Q1165" s="160">
        <v>0</v>
      </c>
      <c r="R1165" s="160">
        <v>0</v>
      </c>
      <c r="S1165" s="125"/>
      <c r="T1165" s="43"/>
    </row>
    <row r="1166" spans="1:20" ht="48.75" customHeight="1" x14ac:dyDescent="0.2">
      <c r="A1166" s="11" t="str">
        <f t="shared" si="28"/>
        <v/>
      </c>
      <c r="B1166" s="11" t="s">
        <v>179</v>
      </c>
      <c r="C1166" s="122"/>
      <c r="D1166" s="135" t="s">
        <v>6</v>
      </c>
      <c r="E1166" s="136">
        <v>0</v>
      </c>
      <c r="F1166" s="136">
        <v>0</v>
      </c>
      <c r="G1166" s="136">
        <v>0</v>
      </c>
      <c r="H1166" s="136">
        <v>0</v>
      </c>
      <c r="I1166" s="136">
        <v>0</v>
      </c>
      <c r="J1166" s="137">
        <v>0</v>
      </c>
      <c r="K1166" s="146">
        <v>0</v>
      </c>
      <c r="L1166" s="137">
        <v>0</v>
      </c>
      <c r="M1166" s="137">
        <v>0</v>
      </c>
      <c r="N1166" s="139">
        <v>0</v>
      </c>
      <c r="O1166" s="139">
        <v>0</v>
      </c>
      <c r="P1166" s="139">
        <v>0</v>
      </c>
      <c r="Q1166" s="160">
        <v>0</v>
      </c>
      <c r="R1166" s="160">
        <v>0</v>
      </c>
      <c r="S1166" s="125"/>
      <c r="T1166" s="43"/>
    </row>
    <row r="1167" spans="1:20" ht="48.75" customHeight="1" x14ac:dyDescent="0.2">
      <c r="A1167" s="11" t="str">
        <f t="shared" si="28"/>
        <v/>
      </c>
      <c r="B1167" s="11" t="s">
        <v>179</v>
      </c>
      <c r="C1167" s="122"/>
      <c r="D1167" s="135" t="s">
        <v>5</v>
      </c>
      <c r="E1167" s="136">
        <v>0</v>
      </c>
      <c r="F1167" s="136">
        <v>0</v>
      </c>
      <c r="G1167" s="136">
        <v>0</v>
      </c>
      <c r="H1167" s="136">
        <v>0.36899999999999999</v>
      </c>
      <c r="I1167" s="136">
        <v>1.0999999999999999E-2</v>
      </c>
      <c r="J1167" s="137">
        <v>0.437</v>
      </c>
      <c r="K1167" s="146">
        <v>5.0999999999999997E-2</v>
      </c>
      <c r="L1167" s="137">
        <v>0</v>
      </c>
      <c r="M1167" s="137">
        <v>0.4</v>
      </c>
      <c r="N1167" s="138">
        <v>0</v>
      </c>
      <c r="O1167" s="138">
        <v>0</v>
      </c>
      <c r="P1167" s="138">
        <v>0.1</v>
      </c>
      <c r="Q1167" s="160">
        <v>0</v>
      </c>
      <c r="R1167" s="160">
        <v>0</v>
      </c>
      <c r="S1167" s="124"/>
      <c r="T1167" s="42"/>
    </row>
    <row r="1168" spans="1:20" ht="48.75" customHeight="1" x14ac:dyDescent="0.2">
      <c r="A1168" s="11" t="str">
        <f t="shared" si="28"/>
        <v/>
      </c>
      <c r="B1168" s="11" t="s">
        <v>179</v>
      </c>
      <c r="C1168" s="122"/>
      <c r="D1168" s="135" t="s">
        <v>4</v>
      </c>
      <c r="E1168" s="136">
        <v>0</v>
      </c>
      <c r="F1168" s="136">
        <v>0</v>
      </c>
      <c r="G1168" s="136">
        <v>0</v>
      </c>
      <c r="H1168" s="136">
        <v>0</v>
      </c>
      <c r="I1168" s="136">
        <v>0</v>
      </c>
      <c r="J1168" s="137">
        <v>0.2356</v>
      </c>
      <c r="K1168" s="146">
        <v>0.16800000000000001</v>
      </c>
      <c r="L1168" s="137">
        <v>1E-3</v>
      </c>
      <c r="M1168" s="137">
        <v>0</v>
      </c>
      <c r="N1168" s="139">
        <v>0</v>
      </c>
      <c r="O1168" s="139">
        <v>0</v>
      </c>
      <c r="P1168" s="139">
        <v>0</v>
      </c>
      <c r="Q1168" s="160">
        <v>0</v>
      </c>
      <c r="R1168" s="160">
        <v>0</v>
      </c>
      <c r="S1168" s="125"/>
      <c r="T1168" s="43"/>
    </row>
    <row r="1169" spans="1:21" ht="48.75" customHeight="1" x14ac:dyDescent="0.2">
      <c r="A1169" s="11" t="str">
        <f t="shared" si="28"/>
        <v/>
      </c>
      <c r="B1169" s="11" t="s">
        <v>179</v>
      </c>
      <c r="C1169" s="122"/>
      <c r="D1169" s="135" t="s">
        <v>3</v>
      </c>
      <c r="E1169" s="136">
        <v>0</v>
      </c>
      <c r="F1169" s="136">
        <v>0</v>
      </c>
      <c r="G1169" s="136">
        <v>0</v>
      </c>
      <c r="H1169" s="136">
        <v>0</v>
      </c>
      <c r="I1169" s="136">
        <v>0</v>
      </c>
      <c r="J1169" s="137">
        <v>0</v>
      </c>
      <c r="K1169" s="146">
        <v>0</v>
      </c>
      <c r="L1169" s="137">
        <v>7.0000000000000007E-2</v>
      </c>
      <c r="M1169" s="137">
        <v>0</v>
      </c>
      <c r="N1169" s="139">
        <v>0</v>
      </c>
      <c r="O1169" s="139">
        <v>0</v>
      </c>
      <c r="P1169" s="139">
        <v>0</v>
      </c>
      <c r="Q1169" s="160">
        <v>0</v>
      </c>
      <c r="R1169" s="160">
        <v>0</v>
      </c>
      <c r="S1169" s="125"/>
      <c r="T1169" s="43"/>
    </row>
    <row r="1170" spans="1:21" ht="48.75" customHeight="1" thickBot="1" x14ac:dyDescent="0.25">
      <c r="A1170" s="11" t="str">
        <f t="shared" si="28"/>
        <v/>
      </c>
      <c r="B1170" s="11" t="s">
        <v>179</v>
      </c>
      <c r="C1170" s="122"/>
      <c r="D1170" s="162" t="s">
        <v>2</v>
      </c>
      <c r="E1170" s="163">
        <v>0</v>
      </c>
      <c r="F1170" s="163">
        <v>0</v>
      </c>
      <c r="G1170" s="163">
        <v>0</v>
      </c>
      <c r="H1170" s="163">
        <v>0</v>
      </c>
      <c r="I1170" s="163">
        <v>0</v>
      </c>
      <c r="J1170" s="164">
        <v>0</v>
      </c>
      <c r="K1170" s="168">
        <v>0</v>
      </c>
      <c r="L1170" s="164">
        <v>0</v>
      </c>
      <c r="M1170" s="164">
        <v>0</v>
      </c>
      <c r="N1170" s="169">
        <v>0</v>
      </c>
      <c r="O1170" s="169">
        <v>0</v>
      </c>
      <c r="P1170" s="169">
        <v>0</v>
      </c>
      <c r="Q1170" s="160">
        <v>0</v>
      </c>
      <c r="R1170" s="160">
        <v>0</v>
      </c>
      <c r="S1170" s="125"/>
      <c r="T1170" s="43"/>
    </row>
    <row r="1171" spans="1:21" ht="48.75" customHeight="1" thickBot="1" x14ac:dyDescent="0.25">
      <c r="A1171" s="11" t="str">
        <f t="shared" si="28"/>
        <v/>
      </c>
      <c r="C1171" s="122"/>
      <c r="D1171" s="166" t="s">
        <v>129</v>
      </c>
      <c r="E1171" s="167">
        <f>SUM(E1067:E1170)</f>
        <v>132.155</v>
      </c>
      <c r="F1171" s="167">
        <f t="shared" ref="F1171:N1171" si="29">SUM(F1067:F1170)</f>
        <v>2.9459</v>
      </c>
      <c r="G1171" s="167">
        <f t="shared" si="29"/>
        <v>4.3143800000000008</v>
      </c>
      <c r="H1171" s="167">
        <f t="shared" si="29"/>
        <v>1.9065000000000001</v>
      </c>
      <c r="I1171" s="167">
        <f t="shared" si="29"/>
        <v>8.4420999999999982</v>
      </c>
      <c r="J1171" s="167">
        <f t="shared" si="29"/>
        <v>245.5669</v>
      </c>
      <c r="K1171" s="167">
        <f t="shared" si="29"/>
        <v>162.4511</v>
      </c>
      <c r="L1171" s="167">
        <f t="shared" si="29"/>
        <v>380.16345000000001</v>
      </c>
      <c r="M1171" s="167">
        <f t="shared" si="29"/>
        <v>56.560899999999997</v>
      </c>
      <c r="N1171" s="167">
        <f t="shared" si="29"/>
        <v>189.6</v>
      </c>
      <c r="O1171" s="167">
        <f>SUM(O1067:O1170)</f>
        <v>717.19999999999993</v>
      </c>
      <c r="P1171" s="167">
        <f>SUM(P1067:P1170)</f>
        <v>193.29999999999998</v>
      </c>
      <c r="Q1171" s="167">
        <f>SUM(Q1067:Q1170)</f>
        <v>12.5</v>
      </c>
      <c r="R1171" s="167">
        <f>SUM(R1067:R1170)</f>
        <v>19.399999999999999</v>
      </c>
      <c r="S1171" s="126"/>
      <c r="T1171" s="44"/>
      <c r="U1171" s="34"/>
    </row>
    <row r="1172" spans="1:21" ht="40.5" customHeight="1" thickBot="1" x14ac:dyDescent="0.25">
      <c r="A1172" s="11" t="str">
        <f t="shared" si="28"/>
        <v/>
      </c>
      <c r="B1172" s="11" t="s">
        <v>180</v>
      </c>
      <c r="C1172" s="122"/>
      <c r="D1172" s="155" t="s">
        <v>130</v>
      </c>
      <c r="E1172" s="156"/>
      <c r="F1172" s="156"/>
      <c r="G1172" s="156"/>
      <c r="H1172" s="156"/>
      <c r="I1172" s="156"/>
      <c r="J1172" s="173"/>
      <c r="K1172" s="174"/>
      <c r="L1172" s="173"/>
      <c r="M1172" s="173"/>
      <c r="N1172" s="159"/>
      <c r="O1172" s="159"/>
      <c r="P1172" s="159"/>
      <c r="Q1172" s="159"/>
      <c r="R1172" s="159"/>
      <c r="S1172" s="126"/>
      <c r="T1172" s="44"/>
    </row>
    <row r="1173" spans="1:21" ht="48.75" customHeight="1" x14ac:dyDescent="0.2">
      <c r="A1173" s="11" t="str">
        <f t="shared" si="28"/>
        <v/>
      </c>
      <c r="B1173" s="11" t="s">
        <v>180</v>
      </c>
      <c r="C1173" s="122"/>
      <c r="D1173" s="150" t="s">
        <v>100</v>
      </c>
      <c r="E1173" s="151">
        <v>2.09</v>
      </c>
      <c r="F1173" s="151">
        <v>12.47785</v>
      </c>
      <c r="G1173" s="151">
        <v>7.7812999999999999</v>
      </c>
      <c r="H1173" s="151">
        <v>77.775449999999992</v>
      </c>
      <c r="I1173" s="151">
        <v>16.538900000000002</v>
      </c>
      <c r="J1173" s="152">
        <v>21.803989999999999</v>
      </c>
      <c r="K1173" s="153">
        <v>41.789390000000004</v>
      </c>
      <c r="L1173" s="152">
        <v>12.03454</v>
      </c>
      <c r="M1173" s="152">
        <v>11.042290000000001</v>
      </c>
      <c r="N1173" s="160">
        <v>11.7</v>
      </c>
      <c r="O1173" s="160">
        <v>16.5</v>
      </c>
      <c r="P1173" s="160">
        <v>0.2</v>
      </c>
      <c r="Q1173" s="160">
        <v>0.5</v>
      </c>
      <c r="R1173" s="160">
        <v>0.2</v>
      </c>
      <c r="S1173" s="124"/>
      <c r="T1173" s="42"/>
    </row>
    <row r="1174" spans="1:21" ht="48.75" customHeight="1" x14ac:dyDescent="0.2">
      <c r="A1174" s="11" t="str">
        <f t="shared" si="28"/>
        <v/>
      </c>
      <c r="B1174" s="11" t="s">
        <v>180</v>
      </c>
      <c r="C1174" s="122"/>
      <c r="D1174" s="135" t="s">
        <v>99</v>
      </c>
      <c r="E1174" s="136">
        <v>0</v>
      </c>
      <c r="F1174" s="136">
        <v>0</v>
      </c>
      <c r="G1174" s="136">
        <v>0</v>
      </c>
      <c r="H1174" s="136">
        <v>0</v>
      </c>
      <c r="I1174" s="136">
        <v>2E-3</v>
      </c>
      <c r="J1174" s="137">
        <v>1E-4</v>
      </c>
      <c r="K1174" s="146">
        <v>0.105</v>
      </c>
      <c r="L1174" s="137">
        <v>1.01E-2</v>
      </c>
      <c r="M1174" s="137">
        <v>5.0220000000000001E-2</v>
      </c>
      <c r="N1174" s="138">
        <v>0.1</v>
      </c>
      <c r="O1174" s="138">
        <v>0</v>
      </c>
      <c r="P1174" s="138">
        <v>0</v>
      </c>
      <c r="Q1174" s="160">
        <v>0</v>
      </c>
      <c r="R1174" s="160">
        <v>0</v>
      </c>
      <c r="S1174" s="124"/>
      <c r="T1174" s="42"/>
    </row>
    <row r="1175" spans="1:21" ht="48.75" customHeight="1" x14ac:dyDescent="0.2">
      <c r="A1175" s="11" t="str">
        <f t="shared" si="28"/>
        <v/>
      </c>
      <c r="B1175" s="11" t="s">
        <v>180</v>
      </c>
      <c r="C1175" s="122"/>
      <c r="D1175" s="135" t="s">
        <v>98</v>
      </c>
      <c r="E1175" s="136">
        <v>0</v>
      </c>
      <c r="F1175" s="136">
        <v>0</v>
      </c>
      <c r="G1175" s="136">
        <v>0</v>
      </c>
      <c r="H1175" s="136">
        <v>0</v>
      </c>
      <c r="I1175" s="136">
        <v>0</v>
      </c>
      <c r="J1175" s="137">
        <v>163.37100000000001</v>
      </c>
      <c r="K1175" s="146">
        <v>5.1000000000000004E-4</v>
      </c>
      <c r="L1175" s="137">
        <v>1.0874999999999999</v>
      </c>
      <c r="M1175" s="137">
        <v>1E-3</v>
      </c>
      <c r="N1175" s="138">
        <v>0</v>
      </c>
      <c r="O1175" s="138">
        <v>1.2</v>
      </c>
      <c r="P1175" s="138">
        <v>0</v>
      </c>
      <c r="Q1175" s="160">
        <v>0</v>
      </c>
      <c r="R1175" s="160">
        <v>0</v>
      </c>
      <c r="S1175" s="124"/>
      <c r="T1175" s="42"/>
    </row>
    <row r="1176" spans="1:21" ht="48.75" customHeight="1" x14ac:dyDescent="0.2">
      <c r="A1176" s="11" t="str">
        <f t="shared" si="28"/>
        <v/>
      </c>
      <c r="B1176" s="11" t="s">
        <v>180</v>
      </c>
      <c r="C1176" s="122"/>
      <c r="D1176" s="135" t="s">
        <v>97</v>
      </c>
      <c r="E1176" s="136">
        <v>0</v>
      </c>
      <c r="F1176" s="136">
        <v>0</v>
      </c>
      <c r="G1176" s="136">
        <v>0</v>
      </c>
      <c r="H1176" s="136">
        <v>0</v>
      </c>
      <c r="I1176" s="136">
        <v>0</v>
      </c>
      <c r="J1176" s="137">
        <v>0</v>
      </c>
      <c r="K1176" s="146">
        <v>0</v>
      </c>
      <c r="L1176" s="137">
        <v>0</v>
      </c>
      <c r="M1176" s="137">
        <v>1.1659999999999999</v>
      </c>
      <c r="N1176" s="138">
        <v>0</v>
      </c>
      <c r="O1176" s="138">
        <v>0.1</v>
      </c>
      <c r="P1176" s="138">
        <v>0</v>
      </c>
      <c r="Q1176" s="160">
        <v>0</v>
      </c>
      <c r="R1176" s="160">
        <v>0</v>
      </c>
      <c r="S1176" s="124"/>
      <c r="T1176" s="42"/>
    </row>
    <row r="1177" spans="1:21" ht="48.75" customHeight="1" x14ac:dyDescent="0.2">
      <c r="A1177" s="11" t="str">
        <f t="shared" si="28"/>
        <v/>
      </c>
      <c r="B1177" s="11" t="s">
        <v>180</v>
      </c>
      <c r="C1177" s="122"/>
      <c r="D1177" s="135" t="s">
        <v>96</v>
      </c>
      <c r="E1177" s="136">
        <v>0</v>
      </c>
      <c r="F1177" s="136">
        <v>0</v>
      </c>
      <c r="G1177" s="136">
        <v>0</v>
      </c>
      <c r="H1177" s="136">
        <v>0</v>
      </c>
      <c r="I1177" s="136">
        <v>0</v>
      </c>
      <c r="J1177" s="137">
        <v>0</v>
      </c>
      <c r="K1177" s="146">
        <v>0</v>
      </c>
      <c r="L1177" s="137">
        <v>0</v>
      </c>
      <c r="M1177" s="137">
        <v>0</v>
      </c>
      <c r="N1177" s="139">
        <v>0</v>
      </c>
      <c r="O1177" s="139">
        <v>0</v>
      </c>
      <c r="P1177" s="139">
        <v>0</v>
      </c>
      <c r="Q1177" s="160">
        <v>0</v>
      </c>
      <c r="R1177" s="160">
        <v>0</v>
      </c>
      <c r="S1177" s="125"/>
      <c r="T1177" s="43"/>
    </row>
    <row r="1178" spans="1:21" ht="48.75" customHeight="1" x14ac:dyDescent="0.2">
      <c r="A1178" s="11" t="str">
        <f t="shared" si="28"/>
        <v/>
      </c>
      <c r="B1178" s="11" t="s">
        <v>180</v>
      </c>
      <c r="C1178" s="122"/>
      <c r="D1178" s="135" t="s">
        <v>95</v>
      </c>
      <c r="E1178" s="136">
        <v>0</v>
      </c>
      <c r="F1178" s="136">
        <v>0</v>
      </c>
      <c r="G1178" s="136">
        <v>0</v>
      </c>
      <c r="H1178" s="136">
        <v>3.0369999999999999</v>
      </c>
      <c r="I1178" s="136">
        <v>1.988</v>
      </c>
      <c r="J1178" s="137">
        <v>1.4142999999999999</v>
      </c>
      <c r="K1178" s="146">
        <v>0.15</v>
      </c>
      <c r="L1178" s="137">
        <v>0.26400000000000001</v>
      </c>
      <c r="M1178" s="137">
        <v>1E-3</v>
      </c>
      <c r="N1178" s="138">
        <v>0.4</v>
      </c>
      <c r="O1178" s="138">
        <v>0.1</v>
      </c>
      <c r="P1178" s="138">
        <v>0.4</v>
      </c>
      <c r="Q1178" s="160">
        <v>0</v>
      </c>
      <c r="R1178" s="160">
        <v>0</v>
      </c>
      <c r="S1178" s="124"/>
      <c r="T1178" s="42"/>
    </row>
    <row r="1179" spans="1:21" ht="48.75" customHeight="1" x14ac:dyDescent="0.2">
      <c r="A1179" s="11" t="str">
        <f t="shared" si="28"/>
        <v/>
      </c>
      <c r="B1179" s="11" t="s">
        <v>180</v>
      </c>
      <c r="C1179" s="122"/>
      <c r="D1179" s="135" t="s">
        <v>94</v>
      </c>
      <c r="E1179" s="136">
        <v>0</v>
      </c>
      <c r="F1179" s="136">
        <v>0</v>
      </c>
      <c r="G1179" s="136">
        <v>0</v>
      </c>
      <c r="H1179" s="136">
        <v>0</v>
      </c>
      <c r="I1179" s="136">
        <v>0</v>
      </c>
      <c r="J1179" s="137">
        <v>0</v>
      </c>
      <c r="K1179" s="146">
        <v>0</v>
      </c>
      <c r="L1179" s="137">
        <v>0</v>
      </c>
      <c r="M1179" s="137">
        <v>0</v>
      </c>
      <c r="N1179" s="139">
        <v>0</v>
      </c>
      <c r="O1179" s="139">
        <v>0</v>
      </c>
      <c r="P1179" s="139">
        <v>0</v>
      </c>
      <c r="Q1179" s="160">
        <v>0</v>
      </c>
      <c r="R1179" s="160">
        <v>0</v>
      </c>
      <c r="S1179" s="125"/>
      <c r="T1179" s="43"/>
    </row>
    <row r="1180" spans="1:21" ht="48.75" customHeight="1" x14ac:dyDescent="0.2">
      <c r="A1180" s="11" t="str">
        <f t="shared" si="28"/>
        <v/>
      </c>
      <c r="B1180" s="11" t="s">
        <v>180</v>
      </c>
      <c r="C1180" s="122"/>
      <c r="D1180" s="135" t="s">
        <v>93</v>
      </c>
      <c r="E1180" s="136">
        <v>0</v>
      </c>
      <c r="F1180" s="136">
        <v>0</v>
      </c>
      <c r="G1180" s="136">
        <v>9.4250000000000007</v>
      </c>
      <c r="H1180" s="136">
        <v>1.78935</v>
      </c>
      <c r="I1180" s="136">
        <v>1.3828</v>
      </c>
      <c r="J1180" s="137">
        <v>6.5226999999999995</v>
      </c>
      <c r="K1180" s="146">
        <v>13.187809999999999</v>
      </c>
      <c r="L1180" s="137">
        <v>15.388350000000001</v>
      </c>
      <c r="M1180" s="137">
        <v>7.8209999999999997</v>
      </c>
      <c r="N1180" s="138">
        <v>0</v>
      </c>
      <c r="O1180" s="138">
        <v>26.6</v>
      </c>
      <c r="P1180" s="138">
        <v>3.4</v>
      </c>
      <c r="Q1180" s="160">
        <v>0</v>
      </c>
      <c r="R1180" s="160">
        <v>4.5999999999999996</v>
      </c>
      <c r="S1180" s="124"/>
      <c r="T1180" s="42"/>
    </row>
    <row r="1181" spans="1:21" ht="48.75" customHeight="1" x14ac:dyDescent="0.2">
      <c r="A1181" s="11" t="str">
        <f t="shared" si="28"/>
        <v/>
      </c>
      <c r="B1181" s="11" t="s">
        <v>180</v>
      </c>
      <c r="C1181" s="122"/>
      <c r="D1181" s="135" t="s">
        <v>92</v>
      </c>
      <c r="E1181" s="136">
        <v>0</v>
      </c>
      <c r="F1181" s="136">
        <v>0.245</v>
      </c>
      <c r="G1181" s="136">
        <v>0.879</v>
      </c>
      <c r="H1181" s="136">
        <v>0.33429999999999999</v>
      </c>
      <c r="I1181" s="136">
        <v>0.8832000000000001</v>
      </c>
      <c r="J1181" s="137">
        <v>4.7400000000000003E-3</v>
      </c>
      <c r="K1181" s="146">
        <v>1.7330000000000001</v>
      </c>
      <c r="L1181" s="137">
        <v>43.443599999999996</v>
      </c>
      <c r="M1181" s="137">
        <v>24.378620000000002</v>
      </c>
      <c r="N1181" s="138">
        <v>11</v>
      </c>
      <c r="O1181" s="138">
        <v>20.399999999999999</v>
      </c>
      <c r="P1181" s="138">
        <v>7.1</v>
      </c>
      <c r="Q1181" s="160">
        <v>2</v>
      </c>
      <c r="R1181" s="160">
        <v>0.4</v>
      </c>
      <c r="S1181" s="124"/>
      <c r="T1181" s="42"/>
    </row>
    <row r="1182" spans="1:21" ht="48.75" customHeight="1" x14ac:dyDescent="0.2">
      <c r="A1182" s="11" t="str">
        <f t="shared" si="28"/>
        <v/>
      </c>
      <c r="B1182" s="11" t="s">
        <v>180</v>
      </c>
      <c r="C1182" s="122"/>
      <c r="D1182" s="135" t="s">
        <v>91</v>
      </c>
      <c r="E1182" s="136">
        <v>0</v>
      </c>
      <c r="F1182" s="136">
        <v>0</v>
      </c>
      <c r="G1182" s="136">
        <v>0</v>
      </c>
      <c r="H1182" s="136">
        <v>0</v>
      </c>
      <c r="I1182" s="136">
        <v>0</v>
      </c>
      <c r="J1182" s="137">
        <v>0</v>
      </c>
      <c r="K1182" s="146">
        <v>0</v>
      </c>
      <c r="L1182" s="137">
        <v>2.8000000000000001E-2</v>
      </c>
      <c r="M1182" s="137">
        <v>0</v>
      </c>
      <c r="N1182" s="139">
        <v>0</v>
      </c>
      <c r="O1182" s="139">
        <v>0</v>
      </c>
      <c r="P1182" s="139">
        <v>0</v>
      </c>
      <c r="Q1182" s="160">
        <v>0</v>
      </c>
      <c r="R1182" s="160">
        <v>0</v>
      </c>
      <c r="S1182" s="125"/>
      <c r="T1182" s="43"/>
    </row>
    <row r="1183" spans="1:21" ht="48.75" customHeight="1" x14ac:dyDescent="0.2">
      <c r="A1183" s="11" t="str">
        <f t="shared" si="28"/>
        <v/>
      </c>
      <c r="B1183" s="11" t="s">
        <v>180</v>
      </c>
      <c r="C1183" s="122"/>
      <c r="D1183" s="135" t="s">
        <v>90</v>
      </c>
      <c r="E1183" s="136">
        <v>0</v>
      </c>
      <c r="F1183" s="136">
        <v>0</v>
      </c>
      <c r="G1183" s="136">
        <v>0</v>
      </c>
      <c r="H1183" s="136">
        <v>0</v>
      </c>
      <c r="I1183" s="136">
        <v>0</v>
      </c>
      <c r="J1183" s="137">
        <v>0</v>
      </c>
      <c r="K1183" s="146">
        <v>0</v>
      </c>
      <c r="L1183" s="137">
        <v>0</v>
      </c>
      <c r="M1183" s="137">
        <v>0</v>
      </c>
      <c r="N1183" s="139">
        <v>0</v>
      </c>
      <c r="O1183" s="139">
        <v>0</v>
      </c>
      <c r="P1183" s="139">
        <v>0</v>
      </c>
      <c r="Q1183" s="160">
        <v>0</v>
      </c>
      <c r="R1183" s="160">
        <v>0</v>
      </c>
      <c r="S1183" s="125"/>
      <c r="T1183" s="43"/>
    </row>
    <row r="1184" spans="1:21" ht="48.75" customHeight="1" x14ac:dyDescent="0.2">
      <c r="A1184" s="11" t="str">
        <f t="shared" si="28"/>
        <v/>
      </c>
      <c r="B1184" s="11" t="s">
        <v>180</v>
      </c>
      <c r="C1184" s="122"/>
      <c r="D1184" s="135" t="s">
        <v>89</v>
      </c>
      <c r="E1184" s="136">
        <v>0</v>
      </c>
      <c r="F1184" s="136">
        <v>0.59899999999999998</v>
      </c>
      <c r="G1184" s="136">
        <v>2.1600000000000001E-2</v>
      </c>
      <c r="H1184" s="136">
        <v>2.1600000000000001E-2</v>
      </c>
      <c r="I1184" s="136">
        <v>0</v>
      </c>
      <c r="J1184" s="137">
        <v>2.3787999999999996</v>
      </c>
      <c r="K1184" s="146">
        <v>0.61600999999999995</v>
      </c>
      <c r="L1184" s="137">
        <v>1.5359</v>
      </c>
      <c r="M1184" s="137">
        <v>31.488600000000002</v>
      </c>
      <c r="N1184" s="138">
        <v>3</v>
      </c>
      <c r="O1184" s="138">
        <v>2.5</v>
      </c>
      <c r="P1184" s="138">
        <v>2.1</v>
      </c>
      <c r="Q1184" s="160">
        <v>2.9</v>
      </c>
      <c r="R1184" s="160">
        <v>0</v>
      </c>
      <c r="S1184" s="124"/>
      <c r="T1184" s="42"/>
    </row>
    <row r="1185" spans="1:20" ht="48.75" customHeight="1" x14ac:dyDescent="0.2">
      <c r="A1185" s="11" t="str">
        <f t="shared" si="28"/>
        <v/>
      </c>
      <c r="B1185" s="11" t="s">
        <v>180</v>
      </c>
      <c r="C1185" s="122"/>
      <c r="D1185" s="135" t="s">
        <v>88</v>
      </c>
      <c r="E1185" s="136">
        <v>0</v>
      </c>
      <c r="F1185" s="136">
        <v>0</v>
      </c>
      <c r="G1185" s="136">
        <v>0</v>
      </c>
      <c r="H1185" s="136">
        <v>0</v>
      </c>
      <c r="I1185" s="136">
        <v>0</v>
      </c>
      <c r="J1185" s="137">
        <v>0</v>
      </c>
      <c r="K1185" s="146">
        <v>0</v>
      </c>
      <c r="L1185" s="137">
        <v>0</v>
      </c>
      <c r="M1185" s="137">
        <v>0</v>
      </c>
      <c r="N1185" s="139">
        <v>0</v>
      </c>
      <c r="O1185" s="139">
        <v>0</v>
      </c>
      <c r="P1185" s="139">
        <v>0</v>
      </c>
      <c r="Q1185" s="160">
        <v>0</v>
      </c>
      <c r="R1185" s="160">
        <v>0</v>
      </c>
      <c r="S1185" s="125"/>
      <c r="T1185" s="43"/>
    </row>
    <row r="1186" spans="1:20" ht="48.75" customHeight="1" x14ac:dyDescent="0.2">
      <c r="A1186" s="11" t="str">
        <f t="shared" si="28"/>
        <v/>
      </c>
      <c r="B1186" s="11" t="s">
        <v>180</v>
      </c>
      <c r="C1186" s="122"/>
      <c r="D1186" s="135" t="s">
        <v>87</v>
      </c>
      <c r="E1186" s="136">
        <v>0</v>
      </c>
      <c r="F1186" s="136">
        <v>0</v>
      </c>
      <c r="G1186" s="136">
        <v>0</v>
      </c>
      <c r="H1186" s="136">
        <v>0</v>
      </c>
      <c r="I1186" s="136">
        <v>0.36699999999999999</v>
      </c>
      <c r="J1186" s="137">
        <v>0</v>
      </c>
      <c r="K1186" s="146">
        <v>0</v>
      </c>
      <c r="L1186" s="137">
        <v>0</v>
      </c>
      <c r="M1186" s="137">
        <v>0</v>
      </c>
      <c r="N1186" s="139">
        <v>0</v>
      </c>
      <c r="O1186" s="139">
        <v>0</v>
      </c>
      <c r="P1186" s="139">
        <v>0</v>
      </c>
      <c r="Q1186" s="160">
        <v>0</v>
      </c>
      <c r="R1186" s="160">
        <v>0</v>
      </c>
      <c r="S1186" s="125"/>
      <c r="T1186" s="43"/>
    </row>
    <row r="1187" spans="1:20" ht="48.75" customHeight="1" x14ac:dyDescent="0.2">
      <c r="A1187" s="11" t="str">
        <f t="shared" si="28"/>
        <v/>
      </c>
      <c r="B1187" s="11" t="s">
        <v>180</v>
      </c>
      <c r="C1187" s="122"/>
      <c r="D1187" s="135" t="s">
        <v>86</v>
      </c>
      <c r="E1187" s="136">
        <v>0</v>
      </c>
      <c r="F1187" s="136">
        <v>0</v>
      </c>
      <c r="G1187" s="136">
        <v>0</v>
      </c>
      <c r="H1187" s="136">
        <v>0</v>
      </c>
      <c r="I1187" s="136">
        <v>0</v>
      </c>
      <c r="J1187" s="137">
        <v>0</v>
      </c>
      <c r="K1187" s="146">
        <v>0</v>
      </c>
      <c r="L1187" s="137">
        <v>0</v>
      </c>
      <c r="M1187" s="137">
        <v>0</v>
      </c>
      <c r="N1187" s="139">
        <v>0</v>
      </c>
      <c r="O1187" s="139">
        <v>0</v>
      </c>
      <c r="P1187" s="139">
        <v>0</v>
      </c>
      <c r="Q1187" s="160">
        <v>0</v>
      </c>
      <c r="R1187" s="160">
        <v>0</v>
      </c>
      <c r="S1187" s="125"/>
      <c r="T1187" s="43"/>
    </row>
    <row r="1188" spans="1:20" ht="48.75" customHeight="1" x14ac:dyDescent="0.2">
      <c r="A1188" s="11" t="str">
        <f t="shared" si="28"/>
        <v/>
      </c>
      <c r="B1188" s="11" t="s">
        <v>180</v>
      </c>
      <c r="C1188" s="122"/>
      <c r="D1188" s="135" t="s">
        <v>85</v>
      </c>
      <c r="E1188" s="136">
        <v>0</v>
      </c>
      <c r="F1188" s="136">
        <v>0</v>
      </c>
      <c r="G1188" s="136">
        <v>0</v>
      </c>
      <c r="H1188" s="136">
        <v>0</v>
      </c>
      <c r="I1188" s="136">
        <v>0</v>
      </c>
      <c r="J1188" s="137">
        <v>0</v>
      </c>
      <c r="K1188" s="146">
        <v>1.575E-2</v>
      </c>
      <c r="L1188" s="137">
        <v>1.21E-2</v>
      </c>
      <c r="M1188" s="137">
        <v>0.12931999999999999</v>
      </c>
      <c r="N1188" s="138">
        <v>0</v>
      </c>
      <c r="O1188" s="138">
        <v>0</v>
      </c>
      <c r="P1188" s="138">
        <v>0</v>
      </c>
      <c r="Q1188" s="160">
        <v>0</v>
      </c>
      <c r="R1188" s="160">
        <v>0</v>
      </c>
      <c r="S1188" s="124"/>
      <c r="T1188" s="42"/>
    </row>
    <row r="1189" spans="1:20" ht="48.75" customHeight="1" x14ac:dyDescent="0.2">
      <c r="A1189" s="11" t="str">
        <f t="shared" si="28"/>
        <v/>
      </c>
      <c r="B1189" s="11" t="s">
        <v>180</v>
      </c>
      <c r="C1189" s="122"/>
      <c r="D1189" s="135" t="s">
        <v>84</v>
      </c>
      <c r="E1189" s="136">
        <v>0</v>
      </c>
      <c r="F1189" s="136">
        <v>69.897809999999993</v>
      </c>
      <c r="G1189" s="136">
        <v>69.897829999999999</v>
      </c>
      <c r="H1189" s="136">
        <v>69.897829999999999</v>
      </c>
      <c r="I1189" s="136">
        <v>58.249190000000006</v>
      </c>
      <c r="J1189" s="137">
        <v>0</v>
      </c>
      <c r="K1189" s="146">
        <v>0</v>
      </c>
      <c r="L1189" s="137">
        <v>0</v>
      </c>
      <c r="M1189" s="137">
        <v>0</v>
      </c>
      <c r="N1189" s="138">
        <v>0</v>
      </c>
      <c r="O1189" s="138">
        <v>0</v>
      </c>
      <c r="P1189" s="138">
        <v>0</v>
      </c>
      <c r="Q1189" s="160">
        <v>0</v>
      </c>
      <c r="R1189" s="160">
        <v>0</v>
      </c>
      <c r="S1189" s="124"/>
      <c r="T1189" s="42"/>
    </row>
    <row r="1190" spans="1:20" ht="48.75" customHeight="1" x14ac:dyDescent="0.2">
      <c r="A1190" s="11" t="str">
        <f t="shared" si="28"/>
        <v/>
      </c>
      <c r="B1190" s="11" t="s">
        <v>180</v>
      </c>
      <c r="C1190" s="122"/>
      <c r="D1190" s="135" t="s">
        <v>83</v>
      </c>
      <c r="E1190" s="136">
        <v>0</v>
      </c>
      <c r="F1190" s="136">
        <v>1E-4</v>
      </c>
      <c r="G1190" s="136">
        <v>0</v>
      </c>
      <c r="H1190" s="136">
        <v>0.95099999999999996</v>
      </c>
      <c r="I1190" s="136">
        <v>3.7999999999999999E-2</v>
      </c>
      <c r="J1190" s="137">
        <v>0.159</v>
      </c>
      <c r="K1190" s="146">
        <v>1.7989999999999999</v>
      </c>
      <c r="L1190" s="137">
        <v>2E-3</v>
      </c>
      <c r="M1190" s="137">
        <v>22.106300000000005</v>
      </c>
      <c r="N1190" s="138">
        <v>0</v>
      </c>
      <c r="O1190" s="138">
        <v>0.4</v>
      </c>
      <c r="P1190" s="138">
        <v>0</v>
      </c>
      <c r="Q1190" s="160">
        <v>0</v>
      </c>
      <c r="R1190" s="160">
        <v>0</v>
      </c>
      <c r="S1190" s="124"/>
      <c r="T1190" s="42"/>
    </row>
    <row r="1191" spans="1:20" ht="48.75" customHeight="1" x14ac:dyDescent="0.2">
      <c r="A1191" s="11" t="str">
        <f t="shared" si="28"/>
        <v/>
      </c>
      <c r="B1191" s="11" t="s">
        <v>180</v>
      </c>
      <c r="C1191" s="122"/>
      <c r="D1191" s="135" t="s">
        <v>82</v>
      </c>
      <c r="E1191" s="136">
        <v>0</v>
      </c>
      <c r="F1191" s="136">
        <v>0</v>
      </c>
      <c r="G1191" s="136">
        <v>0</v>
      </c>
      <c r="H1191" s="136">
        <v>0</v>
      </c>
      <c r="I1191" s="136">
        <v>0</v>
      </c>
      <c r="J1191" s="137">
        <v>0</v>
      </c>
      <c r="K1191" s="146">
        <v>0</v>
      </c>
      <c r="L1191" s="137">
        <v>0</v>
      </c>
      <c r="M1191" s="137">
        <v>0</v>
      </c>
      <c r="N1191" s="139">
        <v>0</v>
      </c>
      <c r="O1191" s="139">
        <v>0</v>
      </c>
      <c r="P1191" s="139">
        <v>0</v>
      </c>
      <c r="Q1191" s="160">
        <v>0</v>
      </c>
      <c r="R1191" s="160">
        <v>0</v>
      </c>
      <c r="S1191" s="125"/>
      <c r="T1191" s="43"/>
    </row>
    <row r="1192" spans="1:20" ht="48.75" customHeight="1" x14ac:dyDescent="0.2">
      <c r="A1192" s="11" t="str">
        <f t="shared" si="28"/>
        <v/>
      </c>
      <c r="B1192" s="11" t="s">
        <v>180</v>
      </c>
      <c r="C1192" s="122"/>
      <c r="D1192" s="135" t="s">
        <v>81</v>
      </c>
      <c r="E1192" s="136">
        <v>0</v>
      </c>
      <c r="F1192" s="136">
        <v>0</v>
      </c>
      <c r="G1192" s="136">
        <v>0</v>
      </c>
      <c r="H1192" s="136">
        <v>0</v>
      </c>
      <c r="I1192" s="136">
        <v>0</v>
      </c>
      <c r="J1192" s="137">
        <v>0</v>
      </c>
      <c r="K1192" s="146">
        <v>0</v>
      </c>
      <c r="L1192" s="137">
        <v>0</v>
      </c>
      <c r="M1192" s="137">
        <v>0</v>
      </c>
      <c r="N1192" s="139">
        <v>0</v>
      </c>
      <c r="O1192" s="139">
        <v>0</v>
      </c>
      <c r="P1192" s="139">
        <v>0</v>
      </c>
      <c r="Q1192" s="160">
        <v>0</v>
      </c>
      <c r="R1192" s="160">
        <v>0</v>
      </c>
      <c r="S1192" s="125"/>
      <c r="T1192" s="43"/>
    </row>
    <row r="1193" spans="1:20" ht="48.75" customHeight="1" x14ac:dyDescent="0.2">
      <c r="A1193" s="11" t="str">
        <f t="shared" si="28"/>
        <v/>
      </c>
      <c r="B1193" s="11" t="s">
        <v>180</v>
      </c>
      <c r="C1193" s="122"/>
      <c r="D1193" s="135" t="s">
        <v>80</v>
      </c>
      <c r="E1193" s="136">
        <v>0</v>
      </c>
      <c r="F1193" s="136">
        <v>0</v>
      </c>
      <c r="G1193" s="136">
        <v>0</v>
      </c>
      <c r="H1193" s="136">
        <v>0</v>
      </c>
      <c r="I1193" s="136">
        <v>0</v>
      </c>
      <c r="J1193" s="137">
        <v>0</v>
      </c>
      <c r="K1193" s="146">
        <v>0</v>
      </c>
      <c r="L1193" s="137">
        <v>0</v>
      </c>
      <c r="M1193" s="137">
        <v>0</v>
      </c>
      <c r="N1193" s="139">
        <v>0</v>
      </c>
      <c r="O1193" s="139">
        <v>0</v>
      </c>
      <c r="P1193" s="139">
        <v>0</v>
      </c>
      <c r="Q1193" s="160">
        <v>0</v>
      </c>
      <c r="R1193" s="160">
        <v>0</v>
      </c>
      <c r="S1193" s="125"/>
      <c r="T1193" s="43"/>
    </row>
    <row r="1194" spans="1:20" ht="48.75" customHeight="1" x14ac:dyDescent="0.2">
      <c r="A1194" s="11" t="str">
        <f t="shared" si="28"/>
        <v/>
      </c>
      <c r="B1194" s="11" t="s">
        <v>180</v>
      </c>
      <c r="C1194" s="122"/>
      <c r="D1194" s="135" t="s">
        <v>79</v>
      </c>
      <c r="E1194" s="136">
        <v>0</v>
      </c>
      <c r="F1194" s="136">
        <v>0</v>
      </c>
      <c r="G1194" s="136">
        <v>0</v>
      </c>
      <c r="H1194" s="136">
        <v>0</v>
      </c>
      <c r="I1194" s="136">
        <v>2.5499999999999998</v>
      </c>
      <c r="J1194" s="137">
        <v>0</v>
      </c>
      <c r="K1194" s="146">
        <v>1.3300000000000001E-2</v>
      </c>
      <c r="L1194" s="137">
        <v>0.05</v>
      </c>
      <c r="M1194" s="137">
        <v>0</v>
      </c>
      <c r="N1194" s="139">
        <v>0</v>
      </c>
      <c r="O1194" s="139">
        <v>0</v>
      </c>
      <c r="P1194" s="139">
        <v>0.3</v>
      </c>
      <c r="Q1194" s="160">
        <v>0</v>
      </c>
      <c r="R1194" s="160">
        <v>0</v>
      </c>
      <c r="S1194" s="125"/>
      <c r="T1194" s="43"/>
    </row>
    <row r="1195" spans="1:20" ht="48.75" customHeight="1" x14ac:dyDescent="0.2">
      <c r="A1195" s="11" t="str">
        <f t="shared" si="28"/>
        <v/>
      </c>
      <c r="B1195" s="11" t="s">
        <v>180</v>
      </c>
      <c r="C1195" s="122"/>
      <c r="D1195" s="135" t="s">
        <v>78</v>
      </c>
      <c r="E1195" s="136">
        <v>0</v>
      </c>
      <c r="F1195" s="136">
        <v>0</v>
      </c>
      <c r="G1195" s="136">
        <v>0</v>
      </c>
      <c r="H1195" s="136">
        <v>0</v>
      </c>
      <c r="I1195" s="136">
        <v>0</v>
      </c>
      <c r="J1195" s="137">
        <v>0</v>
      </c>
      <c r="K1195" s="146">
        <v>0</v>
      </c>
      <c r="L1195" s="137">
        <v>0</v>
      </c>
      <c r="M1195" s="137">
        <v>0</v>
      </c>
      <c r="N1195" s="139">
        <v>0</v>
      </c>
      <c r="O1195" s="139">
        <v>0</v>
      </c>
      <c r="P1195" s="139">
        <v>0</v>
      </c>
      <c r="Q1195" s="160">
        <v>0</v>
      </c>
      <c r="R1195" s="160">
        <v>0</v>
      </c>
      <c r="S1195" s="125"/>
      <c r="T1195" s="43"/>
    </row>
    <row r="1196" spans="1:20" ht="48.75" customHeight="1" x14ac:dyDescent="0.2">
      <c r="A1196" s="11" t="str">
        <f t="shared" si="28"/>
        <v/>
      </c>
      <c r="B1196" s="11" t="s">
        <v>180</v>
      </c>
      <c r="C1196" s="122"/>
      <c r="D1196" s="135" t="s">
        <v>77</v>
      </c>
      <c r="E1196" s="136">
        <v>0</v>
      </c>
      <c r="F1196" s="136">
        <v>0</v>
      </c>
      <c r="G1196" s="136">
        <v>0</v>
      </c>
      <c r="H1196" s="136">
        <v>0</v>
      </c>
      <c r="I1196" s="136">
        <v>0</v>
      </c>
      <c r="J1196" s="137">
        <v>0</v>
      </c>
      <c r="K1196" s="146">
        <v>0</v>
      </c>
      <c r="L1196" s="137">
        <v>0</v>
      </c>
      <c r="M1196" s="137">
        <v>0</v>
      </c>
      <c r="N1196" s="139">
        <v>0</v>
      </c>
      <c r="O1196" s="139">
        <v>0</v>
      </c>
      <c r="P1196" s="139">
        <v>0</v>
      </c>
      <c r="Q1196" s="160">
        <v>0</v>
      </c>
      <c r="R1196" s="160">
        <v>0</v>
      </c>
      <c r="S1196" s="125"/>
      <c r="T1196" s="43"/>
    </row>
    <row r="1197" spans="1:20" ht="48.75" customHeight="1" x14ac:dyDescent="0.2">
      <c r="A1197" s="11" t="str">
        <f t="shared" si="28"/>
        <v/>
      </c>
      <c r="B1197" s="11" t="s">
        <v>180</v>
      </c>
      <c r="C1197" s="122"/>
      <c r="D1197" s="135" t="s">
        <v>76</v>
      </c>
      <c r="E1197" s="136">
        <v>0</v>
      </c>
      <c r="F1197" s="136">
        <v>0</v>
      </c>
      <c r="G1197" s="136">
        <v>0</v>
      </c>
      <c r="H1197" s="136">
        <v>0</v>
      </c>
      <c r="I1197" s="136">
        <v>0</v>
      </c>
      <c r="J1197" s="137">
        <v>0</v>
      </c>
      <c r="K1197" s="146">
        <v>0</v>
      </c>
      <c r="L1197" s="137">
        <v>0</v>
      </c>
      <c r="M1197" s="137">
        <v>0</v>
      </c>
      <c r="N1197" s="139">
        <v>0</v>
      </c>
      <c r="O1197" s="139">
        <v>0</v>
      </c>
      <c r="P1197" s="139">
        <v>0</v>
      </c>
      <c r="Q1197" s="160">
        <v>0</v>
      </c>
      <c r="R1197" s="160">
        <v>0</v>
      </c>
      <c r="S1197" s="125"/>
      <c r="T1197" s="43"/>
    </row>
    <row r="1198" spans="1:20" ht="48.75" customHeight="1" x14ac:dyDescent="0.2">
      <c r="A1198" s="11" t="str">
        <f t="shared" si="28"/>
        <v/>
      </c>
      <c r="B1198" s="11" t="s">
        <v>180</v>
      </c>
      <c r="C1198" s="122"/>
      <c r="D1198" s="135" t="s">
        <v>75</v>
      </c>
      <c r="E1198" s="136">
        <v>0</v>
      </c>
      <c r="F1198" s="136">
        <v>0</v>
      </c>
      <c r="G1198" s="136">
        <v>0</v>
      </c>
      <c r="H1198" s="136">
        <v>0</v>
      </c>
      <c r="I1198" s="136">
        <v>0</v>
      </c>
      <c r="J1198" s="137">
        <v>0</v>
      </c>
      <c r="K1198" s="146">
        <v>0</v>
      </c>
      <c r="L1198" s="137">
        <v>0</v>
      </c>
      <c r="M1198" s="137">
        <v>2.3E-2</v>
      </c>
      <c r="N1198" s="139">
        <v>0</v>
      </c>
      <c r="O1198" s="139">
        <v>0</v>
      </c>
      <c r="P1198" s="139">
        <v>0</v>
      </c>
      <c r="Q1198" s="160">
        <v>0</v>
      </c>
      <c r="R1198" s="160">
        <v>0</v>
      </c>
      <c r="S1198" s="125"/>
      <c r="T1198" s="43"/>
    </row>
    <row r="1199" spans="1:20" ht="48.75" customHeight="1" x14ac:dyDescent="0.2">
      <c r="A1199" s="11" t="str">
        <f t="shared" si="28"/>
        <v/>
      </c>
      <c r="B1199" s="11" t="s">
        <v>180</v>
      </c>
      <c r="C1199" s="122"/>
      <c r="D1199" s="135" t="s">
        <v>74</v>
      </c>
      <c r="E1199" s="136">
        <v>0</v>
      </c>
      <c r="F1199" s="136">
        <v>0</v>
      </c>
      <c r="G1199" s="136">
        <v>0</v>
      </c>
      <c r="H1199" s="136">
        <v>0</v>
      </c>
      <c r="I1199" s="136">
        <v>0</v>
      </c>
      <c r="J1199" s="137">
        <v>0</v>
      </c>
      <c r="K1199" s="146">
        <v>0</v>
      </c>
      <c r="L1199" s="137">
        <v>0</v>
      </c>
      <c r="M1199" s="137">
        <v>0</v>
      </c>
      <c r="N1199" s="139">
        <v>0</v>
      </c>
      <c r="O1199" s="139">
        <v>0</v>
      </c>
      <c r="P1199" s="139">
        <v>0</v>
      </c>
      <c r="Q1199" s="160">
        <v>0</v>
      </c>
      <c r="R1199" s="160">
        <v>0</v>
      </c>
      <c r="S1199" s="125"/>
      <c r="T1199" s="43"/>
    </row>
    <row r="1200" spans="1:20" ht="48.75" customHeight="1" x14ac:dyDescent="0.2">
      <c r="A1200" s="11" t="str">
        <f t="shared" si="28"/>
        <v/>
      </c>
      <c r="B1200" s="11" t="s">
        <v>180</v>
      </c>
      <c r="C1200" s="122"/>
      <c r="D1200" s="135" t="s">
        <v>73</v>
      </c>
      <c r="E1200" s="136">
        <v>0</v>
      </c>
      <c r="F1200" s="136">
        <v>0</v>
      </c>
      <c r="G1200" s="136">
        <v>0</v>
      </c>
      <c r="H1200" s="136">
        <v>0</v>
      </c>
      <c r="I1200" s="136">
        <v>0</v>
      </c>
      <c r="J1200" s="137">
        <v>0</v>
      </c>
      <c r="K1200" s="146">
        <v>0</v>
      </c>
      <c r="L1200" s="137">
        <v>0</v>
      </c>
      <c r="M1200" s="137">
        <v>0</v>
      </c>
      <c r="N1200" s="139">
        <v>0</v>
      </c>
      <c r="O1200" s="139">
        <v>0</v>
      </c>
      <c r="P1200" s="139">
        <v>0</v>
      </c>
      <c r="Q1200" s="160">
        <v>0</v>
      </c>
      <c r="R1200" s="160">
        <v>0</v>
      </c>
      <c r="S1200" s="125"/>
      <c r="T1200" s="43"/>
    </row>
    <row r="1201" spans="1:20" ht="48.75" customHeight="1" x14ac:dyDescent="0.2">
      <c r="A1201" s="11" t="str">
        <f t="shared" si="28"/>
        <v/>
      </c>
      <c r="B1201" s="11" t="s">
        <v>180</v>
      </c>
      <c r="C1201" s="122"/>
      <c r="D1201" s="135" t="s">
        <v>72</v>
      </c>
      <c r="E1201" s="136">
        <v>0</v>
      </c>
      <c r="F1201" s="136">
        <v>4.2000000000000006E-3</v>
      </c>
      <c r="G1201" s="136">
        <v>0</v>
      </c>
      <c r="H1201" s="136">
        <v>0</v>
      </c>
      <c r="I1201" s="136">
        <v>1E-3</v>
      </c>
      <c r="J1201" s="137">
        <v>3.3009999999999998E-2</v>
      </c>
      <c r="K1201" s="146">
        <v>1.72E-3</v>
      </c>
      <c r="L1201" s="137">
        <v>7.1059999999999998E-2</v>
      </c>
      <c r="M1201" s="137">
        <v>0.17127999999999999</v>
      </c>
      <c r="N1201" s="138">
        <v>0</v>
      </c>
      <c r="O1201" s="138">
        <v>0</v>
      </c>
      <c r="P1201" s="138">
        <v>0</v>
      </c>
      <c r="Q1201" s="160">
        <v>0</v>
      </c>
      <c r="R1201" s="160">
        <v>0</v>
      </c>
      <c r="S1201" s="124"/>
      <c r="T1201" s="42"/>
    </row>
    <row r="1202" spans="1:20" ht="48.75" customHeight="1" x14ac:dyDescent="0.2">
      <c r="A1202" s="11" t="str">
        <f t="shared" si="28"/>
        <v/>
      </c>
      <c r="B1202" s="11" t="s">
        <v>180</v>
      </c>
      <c r="C1202" s="122"/>
      <c r="D1202" s="135" t="s">
        <v>71</v>
      </c>
      <c r="E1202" s="136">
        <v>0</v>
      </c>
      <c r="F1202" s="136">
        <v>0</v>
      </c>
      <c r="G1202" s="136">
        <v>0</v>
      </c>
      <c r="H1202" s="136">
        <v>0</v>
      </c>
      <c r="I1202" s="136">
        <v>0</v>
      </c>
      <c r="J1202" s="137">
        <v>0</v>
      </c>
      <c r="K1202" s="146">
        <v>0</v>
      </c>
      <c r="L1202" s="137">
        <v>0</v>
      </c>
      <c r="M1202" s="137">
        <v>0</v>
      </c>
      <c r="N1202" s="139">
        <v>0</v>
      </c>
      <c r="O1202" s="139">
        <v>0</v>
      </c>
      <c r="P1202" s="139">
        <v>0</v>
      </c>
      <c r="Q1202" s="160">
        <v>0</v>
      </c>
      <c r="R1202" s="160">
        <v>0</v>
      </c>
      <c r="S1202" s="125"/>
      <c r="T1202" s="43"/>
    </row>
    <row r="1203" spans="1:20" ht="48.75" customHeight="1" x14ac:dyDescent="0.2">
      <c r="A1203" s="11" t="str">
        <f t="shared" si="28"/>
        <v/>
      </c>
      <c r="B1203" s="11" t="s">
        <v>180</v>
      </c>
      <c r="C1203" s="122"/>
      <c r="D1203" s="135" t="s">
        <v>70</v>
      </c>
      <c r="E1203" s="136">
        <v>0</v>
      </c>
      <c r="F1203" s="136">
        <v>0</v>
      </c>
      <c r="G1203" s="136">
        <v>0.1</v>
      </c>
      <c r="H1203" s="136">
        <v>0.56999999999999995</v>
      </c>
      <c r="I1203" s="136">
        <v>15.51</v>
      </c>
      <c r="J1203" s="137">
        <v>0</v>
      </c>
      <c r="K1203" s="146">
        <v>11.102</v>
      </c>
      <c r="L1203" s="137">
        <v>1.4811999999999999</v>
      </c>
      <c r="M1203" s="137">
        <v>1.1200000000000001E-3</v>
      </c>
      <c r="N1203" s="138">
        <v>0</v>
      </c>
      <c r="O1203" s="138">
        <v>0</v>
      </c>
      <c r="P1203" s="138">
        <v>25.4</v>
      </c>
      <c r="Q1203" s="160">
        <v>0</v>
      </c>
      <c r="R1203" s="160">
        <v>0</v>
      </c>
      <c r="S1203" s="124"/>
      <c r="T1203" s="42"/>
    </row>
    <row r="1204" spans="1:20" ht="48.75" customHeight="1" x14ac:dyDescent="0.2">
      <c r="A1204" s="11" t="str">
        <f t="shared" si="28"/>
        <v/>
      </c>
      <c r="B1204" s="11" t="s">
        <v>180</v>
      </c>
      <c r="C1204" s="122"/>
      <c r="D1204" s="135" t="s">
        <v>69</v>
      </c>
      <c r="E1204" s="136">
        <v>0</v>
      </c>
      <c r="F1204" s="136">
        <v>0</v>
      </c>
      <c r="G1204" s="136">
        <v>0</v>
      </c>
      <c r="H1204" s="136">
        <v>0</v>
      </c>
      <c r="I1204" s="136">
        <v>0</v>
      </c>
      <c r="J1204" s="137">
        <v>0</v>
      </c>
      <c r="K1204" s="146">
        <v>0</v>
      </c>
      <c r="L1204" s="137">
        <v>0</v>
      </c>
      <c r="M1204" s="137">
        <v>0</v>
      </c>
      <c r="N1204" s="139">
        <v>0</v>
      </c>
      <c r="O1204" s="139">
        <v>0</v>
      </c>
      <c r="P1204" s="139">
        <v>0</v>
      </c>
      <c r="Q1204" s="160">
        <v>0</v>
      </c>
      <c r="R1204" s="160">
        <v>0</v>
      </c>
      <c r="S1204" s="125"/>
      <c r="T1204" s="43"/>
    </row>
    <row r="1205" spans="1:20" ht="48.75" customHeight="1" x14ac:dyDescent="0.2">
      <c r="A1205" s="11" t="str">
        <f t="shared" si="28"/>
        <v/>
      </c>
      <c r="B1205" s="11" t="s">
        <v>180</v>
      </c>
      <c r="C1205" s="122"/>
      <c r="D1205" s="135" t="s">
        <v>68</v>
      </c>
      <c r="E1205" s="136">
        <v>0</v>
      </c>
      <c r="F1205" s="136">
        <v>0</v>
      </c>
      <c r="G1205" s="136">
        <v>0</v>
      </c>
      <c r="H1205" s="136">
        <v>0</v>
      </c>
      <c r="I1205" s="136">
        <v>0</v>
      </c>
      <c r="J1205" s="137">
        <v>0</v>
      </c>
      <c r="K1205" s="146">
        <v>0</v>
      </c>
      <c r="L1205" s="137">
        <v>0</v>
      </c>
      <c r="M1205" s="137">
        <v>0</v>
      </c>
      <c r="N1205" s="139">
        <v>0</v>
      </c>
      <c r="O1205" s="139">
        <v>0</v>
      </c>
      <c r="P1205" s="139">
        <v>0</v>
      </c>
      <c r="Q1205" s="160">
        <v>0</v>
      </c>
      <c r="R1205" s="160">
        <v>0</v>
      </c>
      <c r="S1205" s="125"/>
      <c r="T1205" s="43"/>
    </row>
    <row r="1206" spans="1:20" ht="48.75" customHeight="1" x14ac:dyDescent="0.2">
      <c r="A1206" s="11" t="str">
        <f t="shared" si="28"/>
        <v/>
      </c>
      <c r="B1206" s="11" t="s">
        <v>180</v>
      </c>
      <c r="C1206" s="122"/>
      <c r="D1206" s="135" t="s">
        <v>67</v>
      </c>
      <c r="E1206" s="136">
        <v>0</v>
      </c>
      <c r="F1206" s="136">
        <v>0</v>
      </c>
      <c r="G1206" s="136">
        <v>0</v>
      </c>
      <c r="H1206" s="136">
        <v>0</v>
      </c>
      <c r="I1206" s="136">
        <v>0</v>
      </c>
      <c r="J1206" s="137">
        <v>0</v>
      </c>
      <c r="K1206" s="146">
        <v>1.6800000000000002E-2</v>
      </c>
      <c r="L1206" s="137">
        <v>1.4E-2</v>
      </c>
      <c r="M1206" s="137">
        <v>0</v>
      </c>
      <c r="N1206" s="138">
        <v>0</v>
      </c>
      <c r="O1206" s="138">
        <v>0</v>
      </c>
      <c r="P1206" s="138">
        <v>0</v>
      </c>
      <c r="Q1206" s="160">
        <v>0</v>
      </c>
      <c r="R1206" s="160">
        <v>0</v>
      </c>
      <c r="S1206" s="124"/>
      <c r="T1206" s="42"/>
    </row>
    <row r="1207" spans="1:20" ht="48.75" customHeight="1" x14ac:dyDescent="0.2">
      <c r="A1207" s="11" t="str">
        <f t="shared" si="28"/>
        <v/>
      </c>
      <c r="B1207" s="11" t="s">
        <v>180</v>
      </c>
      <c r="C1207" s="122"/>
      <c r="D1207" s="135" t="s">
        <v>66</v>
      </c>
      <c r="E1207" s="136">
        <v>0</v>
      </c>
      <c r="F1207" s="136">
        <v>0</v>
      </c>
      <c r="G1207" s="136">
        <v>0</v>
      </c>
      <c r="H1207" s="136">
        <v>0</v>
      </c>
      <c r="I1207" s="136">
        <v>0</v>
      </c>
      <c r="J1207" s="137">
        <v>0</v>
      </c>
      <c r="K1207" s="146">
        <v>0</v>
      </c>
      <c r="L1207" s="137">
        <v>0.04</v>
      </c>
      <c r="M1207" s="137">
        <v>0</v>
      </c>
      <c r="N1207" s="139">
        <v>0</v>
      </c>
      <c r="O1207" s="139">
        <v>0</v>
      </c>
      <c r="P1207" s="139">
        <v>0</v>
      </c>
      <c r="Q1207" s="160">
        <v>0</v>
      </c>
      <c r="R1207" s="160">
        <v>0</v>
      </c>
      <c r="S1207" s="125"/>
      <c r="T1207" s="43"/>
    </row>
    <row r="1208" spans="1:20" ht="48.75" customHeight="1" x14ac:dyDescent="0.2">
      <c r="A1208" s="11" t="str">
        <f t="shared" si="28"/>
        <v/>
      </c>
      <c r="B1208" s="11" t="s">
        <v>180</v>
      </c>
      <c r="C1208" s="122"/>
      <c r="D1208" s="135" t="s">
        <v>65</v>
      </c>
      <c r="E1208" s="136">
        <v>0</v>
      </c>
      <c r="F1208" s="136">
        <v>0</v>
      </c>
      <c r="G1208" s="136">
        <v>0</v>
      </c>
      <c r="H1208" s="136">
        <v>0</v>
      </c>
      <c r="I1208" s="136">
        <v>0</v>
      </c>
      <c r="J1208" s="137">
        <v>0</v>
      </c>
      <c r="K1208" s="146">
        <v>0</v>
      </c>
      <c r="L1208" s="137">
        <v>5.7000000000000002E-2</v>
      </c>
      <c r="M1208" s="137">
        <v>0</v>
      </c>
      <c r="N1208" s="138">
        <v>1.8</v>
      </c>
      <c r="O1208" s="138">
        <v>0</v>
      </c>
      <c r="P1208" s="138">
        <v>0</v>
      </c>
      <c r="Q1208" s="160">
        <v>0</v>
      </c>
      <c r="R1208" s="160">
        <v>0</v>
      </c>
      <c r="S1208" s="124"/>
      <c r="T1208" s="42"/>
    </row>
    <row r="1209" spans="1:20" ht="48.75" customHeight="1" x14ac:dyDescent="0.2">
      <c r="A1209" s="11" t="str">
        <f t="shared" si="28"/>
        <v/>
      </c>
      <c r="B1209" s="11" t="s">
        <v>180</v>
      </c>
      <c r="C1209" s="122"/>
      <c r="D1209" s="135" t="s">
        <v>64</v>
      </c>
      <c r="E1209" s="136">
        <v>0</v>
      </c>
      <c r="F1209" s="136">
        <v>0</v>
      </c>
      <c r="G1209" s="136">
        <v>0</v>
      </c>
      <c r="H1209" s="136">
        <v>0</v>
      </c>
      <c r="I1209" s="136">
        <v>0</v>
      </c>
      <c r="J1209" s="137">
        <v>0</v>
      </c>
      <c r="K1209" s="146">
        <v>0</v>
      </c>
      <c r="L1209" s="137">
        <v>0</v>
      </c>
      <c r="M1209" s="137">
        <v>0</v>
      </c>
      <c r="N1209" s="139">
        <v>0</v>
      </c>
      <c r="O1209" s="139">
        <v>0</v>
      </c>
      <c r="P1209" s="139">
        <v>0</v>
      </c>
      <c r="Q1209" s="160">
        <v>0</v>
      </c>
      <c r="R1209" s="160">
        <v>0</v>
      </c>
      <c r="S1209" s="125"/>
      <c r="T1209" s="43"/>
    </row>
    <row r="1210" spans="1:20" ht="48.75" customHeight="1" x14ac:dyDescent="0.2">
      <c r="A1210" s="11" t="str">
        <f t="shared" si="28"/>
        <v/>
      </c>
      <c r="B1210" s="11" t="s">
        <v>180</v>
      </c>
      <c r="C1210" s="122"/>
      <c r="D1210" s="135" t="s">
        <v>63</v>
      </c>
      <c r="E1210" s="136">
        <v>0</v>
      </c>
      <c r="F1210" s="136">
        <v>0</v>
      </c>
      <c r="G1210" s="136">
        <v>0</v>
      </c>
      <c r="H1210" s="136">
        <v>0</v>
      </c>
      <c r="I1210" s="136">
        <v>0</v>
      </c>
      <c r="J1210" s="137">
        <v>0</v>
      </c>
      <c r="K1210" s="146">
        <v>0</v>
      </c>
      <c r="L1210" s="137">
        <v>0</v>
      </c>
      <c r="M1210" s="137">
        <v>0</v>
      </c>
      <c r="N1210" s="139">
        <v>0</v>
      </c>
      <c r="O1210" s="139">
        <v>0</v>
      </c>
      <c r="P1210" s="139">
        <v>0</v>
      </c>
      <c r="Q1210" s="160">
        <v>0</v>
      </c>
      <c r="R1210" s="160">
        <v>0</v>
      </c>
      <c r="S1210" s="125"/>
      <c r="T1210" s="43"/>
    </row>
    <row r="1211" spans="1:20" ht="48.75" customHeight="1" x14ac:dyDescent="0.2">
      <c r="A1211" s="11" t="str">
        <f t="shared" si="28"/>
        <v/>
      </c>
      <c r="B1211" s="11" t="s">
        <v>180</v>
      </c>
      <c r="C1211" s="122"/>
      <c r="D1211" s="135" t="s">
        <v>62</v>
      </c>
      <c r="E1211" s="136">
        <v>0</v>
      </c>
      <c r="F1211" s="136">
        <v>0</v>
      </c>
      <c r="G1211" s="136">
        <v>0</v>
      </c>
      <c r="H1211" s="136">
        <v>0</v>
      </c>
      <c r="I1211" s="136">
        <v>0</v>
      </c>
      <c r="J1211" s="137">
        <v>0</v>
      </c>
      <c r="K1211" s="146">
        <v>0</v>
      </c>
      <c r="L1211" s="137">
        <v>0</v>
      </c>
      <c r="M1211" s="137">
        <v>0</v>
      </c>
      <c r="N1211" s="139">
        <v>0</v>
      </c>
      <c r="O1211" s="139">
        <v>0</v>
      </c>
      <c r="P1211" s="139">
        <v>0</v>
      </c>
      <c r="Q1211" s="160">
        <v>0</v>
      </c>
      <c r="R1211" s="160">
        <v>0</v>
      </c>
      <c r="S1211" s="125"/>
      <c r="T1211" s="43"/>
    </row>
    <row r="1212" spans="1:20" ht="48.75" customHeight="1" x14ac:dyDescent="0.2">
      <c r="A1212" s="11" t="str">
        <f t="shared" si="28"/>
        <v/>
      </c>
      <c r="B1212" s="11" t="s">
        <v>180</v>
      </c>
      <c r="C1212" s="122"/>
      <c r="D1212" s="135" t="s">
        <v>61</v>
      </c>
      <c r="E1212" s="136">
        <v>0</v>
      </c>
      <c r="F1212" s="136">
        <v>0</v>
      </c>
      <c r="G1212" s="136">
        <v>0</v>
      </c>
      <c r="H1212" s="136">
        <v>0</v>
      </c>
      <c r="I1212" s="136">
        <v>0</v>
      </c>
      <c r="J1212" s="137">
        <v>0</v>
      </c>
      <c r="K1212" s="146">
        <v>0</v>
      </c>
      <c r="L1212" s="137">
        <v>0</v>
      </c>
      <c r="M1212" s="137">
        <v>0</v>
      </c>
      <c r="N1212" s="139">
        <v>0</v>
      </c>
      <c r="O1212" s="139">
        <v>0</v>
      </c>
      <c r="P1212" s="139">
        <v>0</v>
      </c>
      <c r="Q1212" s="160">
        <v>0</v>
      </c>
      <c r="R1212" s="160">
        <v>0</v>
      </c>
      <c r="S1212" s="125"/>
      <c r="T1212" s="43"/>
    </row>
    <row r="1213" spans="1:20" ht="48.75" customHeight="1" x14ac:dyDescent="0.2">
      <c r="A1213" s="11" t="str">
        <f t="shared" si="28"/>
        <v/>
      </c>
      <c r="B1213" s="11" t="s">
        <v>180</v>
      </c>
      <c r="C1213" s="122"/>
      <c r="D1213" s="135" t="s">
        <v>60</v>
      </c>
      <c r="E1213" s="136">
        <v>0</v>
      </c>
      <c r="F1213" s="136">
        <v>0</v>
      </c>
      <c r="G1213" s="136">
        <v>0</v>
      </c>
      <c r="H1213" s="136">
        <v>0</v>
      </c>
      <c r="I1213" s="136">
        <v>0</v>
      </c>
      <c r="J1213" s="137">
        <v>0</v>
      </c>
      <c r="K1213" s="146">
        <v>0</v>
      </c>
      <c r="L1213" s="137">
        <v>0</v>
      </c>
      <c r="M1213" s="137">
        <v>0</v>
      </c>
      <c r="N1213" s="139">
        <v>0</v>
      </c>
      <c r="O1213" s="139">
        <v>0</v>
      </c>
      <c r="P1213" s="139">
        <v>0</v>
      </c>
      <c r="Q1213" s="160">
        <v>0</v>
      </c>
      <c r="R1213" s="160">
        <v>0</v>
      </c>
      <c r="S1213" s="125"/>
      <c r="T1213" s="43"/>
    </row>
    <row r="1214" spans="1:20" ht="48.75" customHeight="1" x14ac:dyDescent="0.2">
      <c r="A1214" s="11" t="str">
        <f t="shared" si="28"/>
        <v/>
      </c>
      <c r="B1214" s="11" t="s">
        <v>180</v>
      </c>
      <c r="C1214" s="122"/>
      <c r="D1214" s="135" t="s">
        <v>59</v>
      </c>
      <c r="E1214" s="136">
        <v>0</v>
      </c>
      <c r="F1214" s="136">
        <v>0</v>
      </c>
      <c r="G1214" s="136">
        <v>0</v>
      </c>
      <c r="H1214" s="136">
        <v>0</v>
      </c>
      <c r="I1214" s="136">
        <v>0</v>
      </c>
      <c r="J1214" s="137">
        <v>0.02</v>
      </c>
      <c r="K1214" s="146">
        <v>0</v>
      </c>
      <c r="L1214" s="137">
        <v>0</v>
      </c>
      <c r="M1214" s="137">
        <v>0</v>
      </c>
      <c r="N1214" s="139">
        <v>0</v>
      </c>
      <c r="O1214" s="139">
        <v>0</v>
      </c>
      <c r="P1214" s="139">
        <v>0</v>
      </c>
      <c r="Q1214" s="160">
        <v>0</v>
      </c>
      <c r="R1214" s="160">
        <v>0</v>
      </c>
      <c r="S1214" s="125"/>
      <c r="T1214" s="43"/>
    </row>
    <row r="1215" spans="1:20" ht="48.75" customHeight="1" x14ac:dyDescent="0.2">
      <c r="A1215" s="11" t="str">
        <f t="shared" si="28"/>
        <v/>
      </c>
      <c r="B1215" s="11" t="s">
        <v>180</v>
      </c>
      <c r="C1215" s="122"/>
      <c r="D1215" s="135" t="s">
        <v>58</v>
      </c>
      <c r="E1215" s="136">
        <v>0</v>
      </c>
      <c r="F1215" s="136">
        <v>0</v>
      </c>
      <c r="G1215" s="136">
        <v>0</v>
      </c>
      <c r="H1215" s="136">
        <v>0</v>
      </c>
      <c r="I1215" s="136">
        <v>0</v>
      </c>
      <c r="J1215" s="137">
        <v>0</v>
      </c>
      <c r="K1215" s="146">
        <v>0</v>
      </c>
      <c r="L1215" s="137">
        <v>0</v>
      </c>
      <c r="M1215" s="137">
        <v>0</v>
      </c>
      <c r="N1215" s="139">
        <v>0</v>
      </c>
      <c r="O1215" s="139">
        <v>0</v>
      </c>
      <c r="P1215" s="139">
        <v>0</v>
      </c>
      <c r="Q1215" s="160">
        <v>0</v>
      </c>
      <c r="R1215" s="160">
        <v>0</v>
      </c>
      <c r="S1215" s="125"/>
      <c r="T1215" s="43"/>
    </row>
    <row r="1216" spans="1:20" ht="48.75" customHeight="1" x14ac:dyDescent="0.2">
      <c r="A1216" s="11" t="str">
        <f t="shared" si="28"/>
        <v/>
      </c>
      <c r="B1216" s="11" t="s">
        <v>180</v>
      </c>
      <c r="C1216" s="122"/>
      <c r="D1216" s="135" t="s">
        <v>57</v>
      </c>
      <c r="E1216" s="136">
        <v>0</v>
      </c>
      <c r="F1216" s="136">
        <v>0</v>
      </c>
      <c r="G1216" s="136">
        <v>0</v>
      </c>
      <c r="H1216" s="136">
        <v>0</v>
      </c>
      <c r="I1216" s="136">
        <v>0</v>
      </c>
      <c r="J1216" s="137">
        <v>0</v>
      </c>
      <c r="K1216" s="146">
        <v>0</v>
      </c>
      <c r="L1216" s="137">
        <v>0</v>
      </c>
      <c r="M1216" s="137">
        <v>0</v>
      </c>
      <c r="N1216" s="139">
        <v>0</v>
      </c>
      <c r="O1216" s="139">
        <v>0</v>
      </c>
      <c r="P1216" s="139">
        <v>0</v>
      </c>
      <c r="Q1216" s="160">
        <v>0</v>
      </c>
      <c r="R1216" s="160">
        <v>0</v>
      </c>
      <c r="S1216" s="125"/>
      <c r="T1216" s="43"/>
    </row>
    <row r="1217" spans="1:20" ht="48.75" customHeight="1" x14ac:dyDescent="0.2">
      <c r="A1217" s="11" t="str">
        <f t="shared" si="28"/>
        <v/>
      </c>
      <c r="B1217" s="11" t="s">
        <v>180</v>
      </c>
      <c r="C1217" s="122"/>
      <c r="D1217" s="135" t="s">
        <v>56</v>
      </c>
      <c r="E1217" s="136">
        <v>0</v>
      </c>
      <c r="F1217" s="136">
        <v>0</v>
      </c>
      <c r="G1217" s="136">
        <v>0</v>
      </c>
      <c r="H1217" s="136">
        <v>0</v>
      </c>
      <c r="I1217" s="136">
        <v>0</v>
      </c>
      <c r="J1217" s="137">
        <v>0</v>
      </c>
      <c r="K1217" s="146">
        <v>0</v>
      </c>
      <c r="L1217" s="137">
        <v>0</v>
      </c>
      <c r="M1217" s="137">
        <v>0</v>
      </c>
      <c r="N1217" s="139">
        <v>0</v>
      </c>
      <c r="O1217" s="139">
        <v>0</v>
      </c>
      <c r="P1217" s="139">
        <v>0</v>
      </c>
      <c r="Q1217" s="160">
        <v>0</v>
      </c>
      <c r="R1217" s="160">
        <v>0</v>
      </c>
      <c r="S1217" s="125"/>
      <c r="T1217" s="43"/>
    </row>
    <row r="1218" spans="1:20" ht="48.75" customHeight="1" x14ac:dyDescent="0.2">
      <c r="A1218" s="11" t="str">
        <f t="shared" si="28"/>
        <v/>
      </c>
      <c r="B1218" s="11" t="s">
        <v>180</v>
      </c>
      <c r="C1218" s="122"/>
      <c r="D1218" s="135" t="s">
        <v>103</v>
      </c>
      <c r="E1218" s="136">
        <v>0</v>
      </c>
      <c r="F1218" s="136">
        <v>0</v>
      </c>
      <c r="G1218" s="136">
        <v>0</v>
      </c>
      <c r="H1218" s="136">
        <v>0</v>
      </c>
      <c r="I1218" s="136">
        <v>0</v>
      </c>
      <c r="J1218" s="137">
        <v>0</v>
      </c>
      <c r="K1218" s="146">
        <v>1.0000000000000001E-5</v>
      </c>
      <c r="L1218" s="137">
        <v>0</v>
      </c>
      <c r="M1218" s="137">
        <v>4.9000000000000002E-2</v>
      </c>
      <c r="N1218" s="139">
        <v>0</v>
      </c>
      <c r="O1218" s="139">
        <v>0</v>
      </c>
      <c r="P1218" s="139">
        <v>0</v>
      </c>
      <c r="Q1218" s="160">
        <v>0</v>
      </c>
      <c r="R1218" s="160">
        <v>0</v>
      </c>
      <c r="S1218" s="125"/>
      <c r="T1218" s="43"/>
    </row>
    <row r="1219" spans="1:20" ht="48.75" customHeight="1" x14ac:dyDescent="0.2">
      <c r="A1219" s="11" t="str">
        <f t="shared" si="28"/>
        <v/>
      </c>
      <c r="B1219" s="11" t="s">
        <v>180</v>
      </c>
      <c r="C1219" s="122"/>
      <c r="D1219" s="135" t="s">
        <v>55</v>
      </c>
      <c r="E1219" s="136">
        <v>0</v>
      </c>
      <c r="F1219" s="136">
        <v>0</v>
      </c>
      <c r="G1219" s="136">
        <v>0</v>
      </c>
      <c r="H1219" s="136">
        <v>0</v>
      </c>
      <c r="I1219" s="136">
        <v>0</v>
      </c>
      <c r="J1219" s="137">
        <v>0</v>
      </c>
      <c r="K1219" s="146">
        <v>0</v>
      </c>
      <c r="L1219" s="137">
        <v>0</v>
      </c>
      <c r="M1219" s="137">
        <v>0</v>
      </c>
      <c r="N1219" s="139">
        <v>0</v>
      </c>
      <c r="O1219" s="139">
        <v>0</v>
      </c>
      <c r="P1219" s="139">
        <v>0</v>
      </c>
      <c r="Q1219" s="160">
        <v>0</v>
      </c>
      <c r="R1219" s="160">
        <v>0</v>
      </c>
      <c r="S1219" s="125"/>
      <c r="T1219" s="43"/>
    </row>
    <row r="1220" spans="1:20" ht="48.75" customHeight="1" x14ac:dyDescent="0.2">
      <c r="A1220" s="11" t="str">
        <f t="shared" si="28"/>
        <v/>
      </c>
      <c r="B1220" s="11" t="s">
        <v>180</v>
      </c>
      <c r="C1220" s="122"/>
      <c r="D1220" s="135" t="s">
        <v>54</v>
      </c>
      <c r="E1220" s="136">
        <v>0</v>
      </c>
      <c r="F1220" s="136">
        <v>0</v>
      </c>
      <c r="G1220" s="136">
        <v>0</v>
      </c>
      <c r="H1220" s="136">
        <v>0</v>
      </c>
      <c r="I1220" s="136">
        <v>0</v>
      </c>
      <c r="J1220" s="137">
        <v>0</v>
      </c>
      <c r="K1220" s="146">
        <v>0</v>
      </c>
      <c r="L1220" s="137">
        <v>0</v>
      </c>
      <c r="M1220" s="137">
        <v>0</v>
      </c>
      <c r="N1220" s="139">
        <v>0</v>
      </c>
      <c r="O1220" s="139">
        <v>0</v>
      </c>
      <c r="P1220" s="139">
        <v>0</v>
      </c>
      <c r="Q1220" s="160">
        <v>0</v>
      </c>
      <c r="R1220" s="160">
        <v>0</v>
      </c>
      <c r="S1220" s="125"/>
      <c r="T1220" s="43"/>
    </row>
    <row r="1221" spans="1:20" ht="48.75" customHeight="1" x14ac:dyDescent="0.2">
      <c r="A1221" s="11" t="str">
        <f t="shared" si="28"/>
        <v/>
      </c>
      <c r="B1221" s="11" t="s">
        <v>180</v>
      </c>
      <c r="C1221" s="122"/>
      <c r="D1221" s="135" t="s">
        <v>53</v>
      </c>
      <c r="E1221" s="136">
        <v>0</v>
      </c>
      <c r="F1221" s="136">
        <v>0</v>
      </c>
      <c r="G1221" s="136">
        <v>0</v>
      </c>
      <c r="H1221" s="136">
        <v>0</v>
      </c>
      <c r="I1221" s="136">
        <v>0</v>
      </c>
      <c r="J1221" s="137">
        <v>0</v>
      </c>
      <c r="K1221" s="146">
        <v>0</v>
      </c>
      <c r="L1221" s="137">
        <v>0</v>
      </c>
      <c r="M1221" s="137">
        <v>0</v>
      </c>
      <c r="N1221" s="139">
        <v>0</v>
      </c>
      <c r="O1221" s="139">
        <v>0</v>
      </c>
      <c r="P1221" s="139">
        <v>0</v>
      </c>
      <c r="Q1221" s="160">
        <v>0</v>
      </c>
      <c r="R1221" s="160">
        <v>0</v>
      </c>
      <c r="S1221" s="125"/>
      <c r="T1221" s="43"/>
    </row>
    <row r="1222" spans="1:20" ht="48.75" customHeight="1" x14ac:dyDescent="0.2">
      <c r="A1222" s="11" t="str">
        <f t="shared" si="28"/>
        <v/>
      </c>
      <c r="B1222" s="11" t="s">
        <v>180</v>
      </c>
      <c r="C1222" s="122"/>
      <c r="D1222" s="135" t="s">
        <v>52</v>
      </c>
      <c r="E1222" s="136">
        <v>0</v>
      </c>
      <c r="F1222" s="136">
        <v>0</v>
      </c>
      <c r="G1222" s="136">
        <v>0</v>
      </c>
      <c r="H1222" s="136">
        <v>0</v>
      </c>
      <c r="I1222" s="136">
        <v>1E-3</v>
      </c>
      <c r="J1222" s="137">
        <v>0</v>
      </c>
      <c r="K1222" s="146">
        <v>0</v>
      </c>
      <c r="L1222" s="137">
        <v>0</v>
      </c>
      <c r="M1222" s="137">
        <v>0</v>
      </c>
      <c r="N1222" s="139">
        <v>0</v>
      </c>
      <c r="O1222" s="139">
        <v>0</v>
      </c>
      <c r="P1222" s="139">
        <v>0</v>
      </c>
      <c r="Q1222" s="160">
        <v>0</v>
      </c>
      <c r="R1222" s="160">
        <v>0</v>
      </c>
      <c r="S1222" s="125"/>
      <c r="T1222" s="43"/>
    </row>
    <row r="1223" spans="1:20" ht="48.75" customHeight="1" x14ac:dyDescent="0.2">
      <c r="A1223" s="11" t="str">
        <f t="shared" si="28"/>
        <v/>
      </c>
      <c r="B1223" s="11" t="s">
        <v>180</v>
      </c>
      <c r="C1223" s="122"/>
      <c r="D1223" s="135" t="s">
        <v>51</v>
      </c>
      <c r="E1223" s="136">
        <v>0</v>
      </c>
      <c r="F1223" s="136">
        <v>0</v>
      </c>
      <c r="G1223" s="136">
        <v>0</v>
      </c>
      <c r="H1223" s="136">
        <v>0</v>
      </c>
      <c r="I1223" s="136">
        <v>0</v>
      </c>
      <c r="J1223" s="137">
        <v>0</v>
      </c>
      <c r="K1223" s="146">
        <v>0</v>
      </c>
      <c r="L1223" s="137">
        <v>0</v>
      </c>
      <c r="M1223" s="137">
        <v>0</v>
      </c>
      <c r="N1223" s="139">
        <v>0</v>
      </c>
      <c r="O1223" s="139">
        <v>0</v>
      </c>
      <c r="P1223" s="139">
        <v>0</v>
      </c>
      <c r="Q1223" s="160">
        <v>0</v>
      </c>
      <c r="R1223" s="160">
        <v>0</v>
      </c>
      <c r="S1223" s="125"/>
      <c r="T1223" s="43"/>
    </row>
    <row r="1224" spans="1:20" ht="48.75" customHeight="1" x14ac:dyDescent="0.2">
      <c r="A1224" s="11" t="str">
        <f t="shared" ref="A1224:A1287" si="30">IF(OR(LEFT(C1224,1)="Y", LEFT(C1224,1)="A"),CONCATENATE(B1224,"-",C1224),"")</f>
        <v/>
      </c>
      <c r="B1224" s="11" t="s">
        <v>180</v>
      </c>
      <c r="C1224" s="122"/>
      <c r="D1224" s="135" t="s">
        <v>50</v>
      </c>
      <c r="E1224" s="136">
        <v>0</v>
      </c>
      <c r="F1224" s="136">
        <v>0</v>
      </c>
      <c r="G1224" s="136">
        <v>0</v>
      </c>
      <c r="H1224" s="136">
        <v>0</v>
      </c>
      <c r="I1224" s="136">
        <v>0</v>
      </c>
      <c r="J1224" s="137">
        <v>0</v>
      </c>
      <c r="K1224" s="146">
        <v>0</v>
      </c>
      <c r="L1224" s="137">
        <v>0</v>
      </c>
      <c r="M1224" s="137">
        <v>0</v>
      </c>
      <c r="N1224" s="139">
        <v>0</v>
      </c>
      <c r="O1224" s="139">
        <v>0</v>
      </c>
      <c r="P1224" s="139">
        <v>0</v>
      </c>
      <c r="Q1224" s="160">
        <v>0</v>
      </c>
      <c r="R1224" s="160">
        <v>0</v>
      </c>
      <c r="S1224" s="125"/>
      <c r="T1224" s="43"/>
    </row>
    <row r="1225" spans="1:20" ht="48.75" customHeight="1" x14ac:dyDescent="0.2">
      <c r="A1225" s="11" t="str">
        <f t="shared" si="30"/>
        <v/>
      </c>
      <c r="B1225" s="11" t="s">
        <v>180</v>
      </c>
      <c r="C1225" s="122"/>
      <c r="D1225" s="135" t="s">
        <v>49</v>
      </c>
      <c r="E1225" s="136">
        <v>0</v>
      </c>
      <c r="F1225" s="136">
        <v>0</v>
      </c>
      <c r="G1225" s="136">
        <v>0</v>
      </c>
      <c r="H1225" s="136">
        <v>0</v>
      </c>
      <c r="I1225" s="136">
        <v>0</v>
      </c>
      <c r="J1225" s="137">
        <v>0</v>
      </c>
      <c r="K1225" s="146">
        <v>0</v>
      </c>
      <c r="L1225" s="137">
        <v>0</v>
      </c>
      <c r="M1225" s="137">
        <v>0.42599999999999999</v>
      </c>
      <c r="N1225" s="139">
        <v>0</v>
      </c>
      <c r="O1225" s="139">
        <v>0</v>
      </c>
      <c r="P1225" s="139">
        <v>0</v>
      </c>
      <c r="Q1225" s="160">
        <v>0</v>
      </c>
      <c r="R1225" s="160">
        <v>0</v>
      </c>
      <c r="S1225" s="125"/>
      <c r="T1225" s="43"/>
    </row>
    <row r="1226" spans="1:20" ht="48.75" customHeight="1" x14ac:dyDescent="0.2">
      <c r="A1226" s="11" t="str">
        <f t="shared" si="30"/>
        <v/>
      </c>
      <c r="B1226" s="11" t="s">
        <v>180</v>
      </c>
      <c r="C1226" s="122"/>
      <c r="D1226" s="140" t="s">
        <v>1</v>
      </c>
      <c r="E1226" s="136">
        <v>0</v>
      </c>
      <c r="F1226" s="136">
        <v>0</v>
      </c>
      <c r="G1226" s="136">
        <v>0</v>
      </c>
      <c r="H1226" s="136">
        <v>0</v>
      </c>
      <c r="I1226" s="136">
        <v>0</v>
      </c>
      <c r="J1226" s="137">
        <v>0</v>
      </c>
      <c r="K1226" s="146">
        <v>0</v>
      </c>
      <c r="L1226" s="137">
        <v>0</v>
      </c>
      <c r="M1226" s="137">
        <v>0</v>
      </c>
      <c r="N1226" s="139">
        <v>0</v>
      </c>
      <c r="O1226" s="139">
        <v>0</v>
      </c>
      <c r="P1226" s="139">
        <v>0</v>
      </c>
      <c r="Q1226" s="160">
        <v>0</v>
      </c>
      <c r="R1226" s="160">
        <v>0</v>
      </c>
      <c r="S1226" s="125"/>
      <c r="T1226" s="43"/>
    </row>
    <row r="1227" spans="1:20" ht="48.75" customHeight="1" x14ac:dyDescent="0.2">
      <c r="A1227" s="11" t="str">
        <f t="shared" si="30"/>
        <v/>
      </c>
      <c r="B1227" s="11" t="s">
        <v>180</v>
      </c>
      <c r="C1227" s="122"/>
      <c r="D1227" s="135" t="s">
        <v>48</v>
      </c>
      <c r="E1227" s="136">
        <v>0</v>
      </c>
      <c r="F1227" s="136">
        <v>0</v>
      </c>
      <c r="G1227" s="136">
        <v>0</v>
      </c>
      <c r="H1227" s="136">
        <v>0</v>
      </c>
      <c r="I1227" s="136">
        <v>0</v>
      </c>
      <c r="J1227" s="137">
        <v>0</v>
      </c>
      <c r="K1227" s="146">
        <v>0</v>
      </c>
      <c r="L1227" s="137">
        <v>0</v>
      </c>
      <c r="M1227" s="137">
        <v>0</v>
      </c>
      <c r="N1227" s="139">
        <v>0</v>
      </c>
      <c r="O1227" s="139">
        <v>0</v>
      </c>
      <c r="P1227" s="139">
        <v>0</v>
      </c>
      <c r="Q1227" s="160">
        <v>0</v>
      </c>
      <c r="R1227" s="160">
        <v>0</v>
      </c>
      <c r="S1227" s="125"/>
      <c r="T1227" s="43"/>
    </row>
    <row r="1228" spans="1:20" ht="48.75" customHeight="1" x14ac:dyDescent="0.2">
      <c r="A1228" s="11" t="str">
        <f t="shared" si="30"/>
        <v/>
      </c>
      <c r="B1228" s="11" t="s">
        <v>180</v>
      </c>
      <c r="C1228" s="122"/>
      <c r="D1228" s="135" t="s">
        <v>47</v>
      </c>
      <c r="E1228" s="136">
        <v>0</v>
      </c>
      <c r="F1228" s="136">
        <v>0</v>
      </c>
      <c r="G1228" s="136">
        <v>0</v>
      </c>
      <c r="H1228" s="136">
        <v>0</v>
      </c>
      <c r="I1228" s="136">
        <v>0</v>
      </c>
      <c r="J1228" s="137">
        <v>0</v>
      </c>
      <c r="K1228" s="146">
        <v>0</v>
      </c>
      <c r="L1228" s="137">
        <v>0</v>
      </c>
      <c r="M1228" s="137">
        <v>0</v>
      </c>
      <c r="N1228" s="139">
        <v>0</v>
      </c>
      <c r="O1228" s="139">
        <v>0</v>
      </c>
      <c r="P1228" s="139">
        <v>0</v>
      </c>
      <c r="Q1228" s="160">
        <v>0</v>
      </c>
      <c r="R1228" s="160">
        <v>0</v>
      </c>
      <c r="S1228" s="125"/>
      <c r="T1228" s="43"/>
    </row>
    <row r="1229" spans="1:20" ht="48.75" customHeight="1" x14ac:dyDescent="0.2">
      <c r="A1229" s="11" t="str">
        <f t="shared" si="30"/>
        <v/>
      </c>
      <c r="B1229" s="11" t="s">
        <v>180</v>
      </c>
      <c r="C1229" s="122"/>
      <c r="D1229" s="135" t="s">
        <v>46</v>
      </c>
      <c r="E1229" s="136">
        <v>0</v>
      </c>
      <c r="F1229" s="136">
        <v>0</v>
      </c>
      <c r="G1229" s="136">
        <v>0</v>
      </c>
      <c r="H1229" s="136">
        <v>0</v>
      </c>
      <c r="I1229" s="136">
        <v>0</v>
      </c>
      <c r="J1229" s="137">
        <v>0</v>
      </c>
      <c r="K1229" s="146">
        <v>0</v>
      </c>
      <c r="L1229" s="137">
        <v>0</v>
      </c>
      <c r="M1229" s="137">
        <v>0</v>
      </c>
      <c r="N1229" s="139">
        <v>0</v>
      </c>
      <c r="O1229" s="139">
        <v>0</v>
      </c>
      <c r="P1229" s="139">
        <v>0</v>
      </c>
      <c r="Q1229" s="160">
        <v>0.1</v>
      </c>
      <c r="R1229" s="160">
        <v>0</v>
      </c>
      <c r="S1229" s="125"/>
      <c r="T1229" s="43"/>
    </row>
    <row r="1230" spans="1:20" ht="48.75" customHeight="1" x14ac:dyDescent="0.2">
      <c r="A1230" s="11" t="str">
        <f t="shared" si="30"/>
        <v/>
      </c>
      <c r="B1230" s="11" t="s">
        <v>180</v>
      </c>
      <c r="C1230" s="122"/>
      <c r="D1230" s="135" t="s">
        <v>45</v>
      </c>
      <c r="E1230" s="136">
        <v>0</v>
      </c>
      <c r="F1230" s="136">
        <v>0</v>
      </c>
      <c r="G1230" s="136">
        <v>0</v>
      </c>
      <c r="H1230" s="136">
        <v>0</v>
      </c>
      <c r="I1230" s="136">
        <v>0</v>
      </c>
      <c r="J1230" s="137">
        <v>0</v>
      </c>
      <c r="K1230" s="146">
        <v>0</v>
      </c>
      <c r="L1230" s="137">
        <v>0</v>
      </c>
      <c r="M1230" s="137">
        <v>0</v>
      </c>
      <c r="N1230" s="139">
        <v>0</v>
      </c>
      <c r="O1230" s="139">
        <v>0</v>
      </c>
      <c r="P1230" s="139">
        <v>0</v>
      </c>
      <c r="Q1230" s="160">
        <v>0</v>
      </c>
      <c r="R1230" s="160">
        <v>0</v>
      </c>
      <c r="S1230" s="125"/>
      <c r="T1230" s="43"/>
    </row>
    <row r="1231" spans="1:20" ht="48.75" customHeight="1" x14ac:dyDescent="0.2">
      <c r="A1231" s="11" t="str">
        <f t="shared" si="30"/>
        <v/>
      </c>
      <c r="B1231" s="11" t="s">
        <v>180</v>
      </c>
      <c r="C1231" s="122"/>
      <c r="D1231" s="135" t="s">
        <v>44</v>
      </c>
      <c r="E1231" s="136">
        <v>0</v>
      </c>
      <c r="F1231" s="136">
        <v>0</v>
      </c>
      <c r="G1231" s="136">
        <v>0</v>
      </c>
      <c r="H1231" s="136">
        <v>0</v>
      </c>
      <c r="I1231" s="136">
        <v>0</v>
      </c>
      <c r="J1231" s="137">
        <v>0</v>
      </c>
      <c r="K1231" s="146">
        <v>0</v>
      </c>
      <c r="L1231" s="137">
        <v>0</v>
      </c>
      <c r="M1231" s="137">
        <v>0</v>
      </c>
      <c r="N1231" s="139">
        <v>0</v>
      </c>
      <c r="O1231" s="139">
        <v>0</v>
      </c>
      <c r="P1231" s="139">
        <v>0</v>
      </c>
      <c r="Q1231" s="160">
        <v>0</v>
      </c>
      <c r="R1231" s="160">
        <v>0</v>
      </c>
      <c r="S1231" s="125"/>
      <c r="T1231" s="43"/>
    </row>
    <row r="1232" spans="1:20" ht="48.75" customHeight="1" x14ac:dyDescent="0.2">
      <c r="A1232" s="11" t="str">
        <f t="shared" si="30"/>
        <v/>
      </c>
      <c r="B1232" s="11" t="s">
        <v>180</v>
      </c>
      <c r="C1232" s="122"/>
      <c r="D1232" s="135" t="s">
        <v>43</v>
      </c>
      <c r="E1232" s="136">
        <v>0</v>
      </c>
      <c r="F1232" s="136">
        <v>0</v>
      </c>
      <c r="G1232" s="136">
        <v>0</v>
      </c>
      <c r="H1232" s="136">
        <v>0</v>
      </c>
      <c r="I1232" s="136">
        <v>0</v>
      </c>
      <c r="J1232" s="137">
        <v>0</v>
      </c>
      <c r="K1232" s="146">
        <v>0</v>
      </c>
      <c r="L1232" s="137">
        <v>0</v>
      </c>
      <c r="M1232" s="137">
        <v>0</v>
      </c>
      <c r="N1232" s="139">
        <v>0</v>
      </c>
      <c r="O1232" s="139">
        <v>0</v>
      </c>
      <c r="P1232" s="139">
        <v>0</v>
      </c>
      <c r="Q1232" s="160">
        <v>0</v>
      </c>
      <c r="R1232" s="160">
        <v>0</v>
      </c>
      <c r="S1232" s="125"/>
      <c r="T1232" s="43"/>
    </row>
    <row r="1233" spans="1:20" ht="48.75" customHeight="1" x14ac:dyDescent="0.2">
      <c r="A1233" s="11" t="str">
        <f t="shared" si="30"/>
        <v/>
      </c>
      <c r="B1233" s="11" t="s">
        <v>180</v>
      </c>
      <c r="C1233" s="122"/>
      <c r="D1233" s="135" t="s">
        <v>42</v>
      </c>
      <c r="E1233" s="136">
        <v>0</v>
      </c>
      <c r="F1233" s="136">
        <v>0</v>
      </c>
      <c r="G1233" s="136">
        <v>0</v>
      </c>
      <c r="H1233" s="136">
        <v>1.877</v>
      </c>
      <c r="I1233" s="136">
        <v>0</v>
      </c>
      <c r="J1233" s="137">
        <v>0</v>
      </c>
      <c r="K1233" s="146">
        <v>0.1</v>
      </c>
      <c r="L1233" s="137">
        <v>1.37</v>
      </c>
      <c r="M1233" s="137">
        <v>1.776</v>
      </c>
      <c r="N1233" s="139">
        <v>0</v>
      </c>
      <c r="O1233" s="139">
        <v>0</v>
      </c>
      <c r="P1233" s="139">
        <v>0</v>
      </c>
      <c r="Q1233" s="160">
        <v>0</v>
      </c>
      <c r="R1233" s="160">
        <v>0</v>
      </c>
      <c r="S1233" s="125"/>
      <c r="T1233" s="43"/>
    </row>
    <row r="1234" spans="1:20" ht="48.75" customHeight="1" x14ac:dyDescent="0.2">
      <c r="A1234" s="11" t="str">
        <f t="shared" si="30"/>
        <v/>
      </c>
      <c r="B1234" s="11" t="s">
        <v>180</v>
      </c>
      <c r="C1234" s="122"/>
      <c r="D1234" s="135" t="s">
        <v>41</v>
      </c>
      <c r="E1234" s="136">
        <v>0</v>
      </c>
      <c r="F1234" s="136">
        <v>0</v>
      </c>
      <c r="G1234" s="136">
        <v>0</v>
      </c>
      <c r="H1234" s="136">
        <v>0</v>
      </c>
      <c r="I1234" s="136">
        <v>0</v>
      </c>
      <c r="J1234" s="137">
        <v>0</v>
      </c>
      <c r="K1234" s="146">
        <v>0</v>
      </c>
      <c r="L1234" s="137">
        <v>1E-3</v>
      </c>
      <c r="M1234" s="137">
        <v>1E-3</v>
      </c>
      <c r="N1234" s="139">
        <v>0</v>
      </c>
      <c r="O1234" s="139">
        <v>0</v>
      </c>
      <c r="P1234" s="139">
        <v>0</v>
      </c>
      <c r="Q1234" s="160">
        <v>0</v>
      </c>
      <c r="R1234" s="160">
        <v>0</v>
      </c>
      <c r="S1234" s="125"/>
      <c r="T1234" s="43"/>
    </row>
    <row r="1235" spans="1:20" ht="48.75" customHeight="1" x14ac:dyDescent="0.2">
      <c r="A1235" s="11" t="str">
        <f t="shared" si="30"/>
        <v/>
      </c>
      <c r="B1235" s="11" t="s">
        <v>180</v>
      </c>
      <c r="C1235" s="122"/>
      <c r="D1235" s="135" t="s">
        <v>104</v>
      </c>
      <c r="E1235" s="136">
        <v>0</v>
      </c>
      <c r="F1235" s="136">
        <v>0.02</v>
      </c>
      <c r="G1235" s="136">
        <v>0</v>
      </c>
      <c r="H1235" s="136">
        <v>0</v>
      </c>
      <c r="I1235" s="136">
        <v>0</v>
      </c>
      <c r="J1235" s="137">
        <v>0</v>
      </c>
      <c r="K1235" s="146">
        <v>2.0500000000000001E-2</v>
      </c>
      <c r="L1235" s="137">
        <v>2.9000000000000001E-2</v>
      </c>
      <c r="M1235" s="137">
        <v>5.8000000000000003E-2</v>
      </c>
      <c r="N1235" s="138">
        <v>0.1</v>
      </c>
      <c r="O1235" s="138">
        <v>0</v>
      </c>
      <c r="P1235" s="138">
        <v>0.3</v>
      </c>
      <c r="Q1235" s="160">
        <v>0</v>
      </c>
      <c r="R1235" s="160">
        <v>0</v>
      </c>
      <c r="S1235" s="124"/>
      <c r="T1235" s="42"/>
    </row>
    <row r="1236" spans="1:20" ht="48.75" customHeight="1" x14ac:dyDescent="0.2">
      <c r="A1236" s="11" t="str">
        <f t="shared" si="30"/>
        <v/>
      </c>
      <c r="B1236" s="11" t="s">
        <v>180</v>
      </c>
      <c r="C1236" s="122"/>
      <c r="D1236" s="135" t="s">
        <v>40</v>
      </c>
      <c r="E1236" s="136">
        <v>0</v>
      </c>
      <c r="F1236" s="136">
        <v>0</v>
      </c>
      <c r="G1236" s="136">
        <v>1.14E-2</v>
      </c>
      <c r="H1236" s="136">
        <v>1.14E-2</v>
      </c>
      <c r="I1236" s="136">
        <v>0</v>
      </c>
      <c r="J1236" s="137">
        <v>1E-3</v>
      </c>
      <c r="K1236" s="146">
        <v>1.52E-2</v>
      </c>
      <c r="L1236" s="137">
        <v>1.51911</v>
      </c>
      <c r="M1236" s="137">
        <v>3.6716299999999999</v>
      </c>
      <c r="N1236" s="138">
        <v>0</v>
      </c>
      <c r="O1236" s="138">
        <v>0</v>
      </c>
      <c r="P1236" s="138">
        <v>0</v>
      </c>
      <c r="Q1236" s="160">
        <v>0</v>
      </c>
      <c r="R1236" s="160">
        <v>0</v>
      </c>
      <c r="S1236" s="124"/>
      <c r="T1236" s="42"/>
    </row>
    <row r="1237" spans="1:20" ht="48.75" customHeight="1" x14ac:dyDescent="0.2">
      <c r="A1237" s="11" t="str">
        <f t="shared" si="30"/>
        <v/>
      </c>
      <c r="B1237" s="11" t="s">
        <v>180</v>
      </c>
      <c r="C1237" s="122"/>
      <c r="D1237" s="135" t="s">
        <v>39</v>
      </c>
      <c r="E1237" s="136">
        <v>0</v>
      </c>
      <c r="F1237" s="136">
        <v>0</v>
      </c>
      <c r="G1237" s="136">
        <v>0</v>
      </c>
      <c r="H1237" s="136">
        <v>0</v>
      </c>
      <c r="I1237" s="136">
        <v>0</v>
      </c>
      <c r="J1237" s="137">
        <v>0</v>
      </c>
      <c r="K1237" s="146">
        <v>0</v>
      </c>
      <c r="L1237" s="137">
        <v>0</v>
      </c>
      <c r="M1237" s="137">
        <v>0</v>
      </c>
      <c r="N1237" s="139">
        <v>0</v>
      </c>
      <c r="O1237" s="139">
        <v>0</v>
      </c>
      <c r="P1237" s="139">
        <v>0</v>
      </c>
      <c r="Q1237" s="160">
        <v>0</v>
      </c>
      <c r="R1237" s="160">
        <v>0</v>
      </c>
      <c r="S1237" s="125"/>
      <c r="T1237" s="43"/>
    </row>
    <row r="1238" spans="1:20" ht="48.75" customHeight="1" x14ac:dyDescent="0.2">
      <c r="A1238" s="11" t="str">
        <f t="shared" si="30"/>
        <v/>
      </c>
      <c r="B1238" s="11" t="s">
        <v>180</v>
      </c>
      <c r="C1238" s="122"/>
      <c r="D1238" s="135" t="s">
        <v>38</v>
      </c>
      <c r="E1238" s="136">
        <v>0</v>
      </c>
      <c r="F1238" s="136">
        <v>0</v>
      </c>
      <c r="G1238" s="136">
        <v>0</v>
      </c>
      <c r="H1238" s="136">
        <v>0</v>
      </c>
      <c r="I1238" s="136">
        <v>0</v>
      </c>
      <c r="J1238" s="137">
        <v>0</v>
      </c>
      <c r="K1238" s="146">
        <v>0</v>
      </c>
      <c r="L1238" s="137">
        <v>0</v>
      </c>
      <c r="M1238" s="137">
        <v>0</v>
      </c>
      <c r="N1238" s="139">
        <v>0</v>
      </c>
      <c r="O1238" s="139">
        <v>0</v>
      </c>
      <c r="P1238" s="139">
        <v>0</v>
      </c>
      <c r="Q1238" s="160">
        <v>0</v>
      </c>
      <c r="R1238" s="160">
        <v>0</v>
      </c>
      <c r="S1238" s="125"/>
      <c r="T1238" s="43"/>
    </row>
    <row r="1239" spans="1:20" ht="48.75" customHeight="1" x14ac:dyDescent="0.2">
      <c r="A1239" s="11" t="str">
        <f t="shared" si="30"/>
        <v/>
      </c>
      <c r="B1239" s="11" t="s">
        <v>180</v>
      </c>
      <c r="C1239" s="122"/>
      <c r="D1239" s="135" t="s">
        <v>37</v>
      </c>
      <c r="E1239" s="136">
        <v>0</v>
      </c>
      <c r="F1239" s="136">
        <v>0</v>
      </c>
      <c r="G1239" s="136">
        <v>0</v>
      </c>
      <c r="H1239" s="136">
        <v>0</v>
      </c>
      <c r="I1239" s="136">
        <v>0</v>
      </c>
      <c r="J1239" s="137">
        <v>0</v>
      </c>
      <c r="K1239" s="146">
        <v>0</v>
      </c>
      <c r="L1239" s="137">
        <v>0</v>
      </c>
      <c r="M1239" s="137">
        <v>0</v>
      </c>
      <c r="N1239" s="139">
        <v>0</v>
      </c>
      <c r="O1239" s="139">
        <v>0</v>
      </c>
      <c r="P1239" s="139">
        <v>0</v>
      </c>
      <c r="Q1239" s="160">
        <v>0</v>
      </c>
      <c r="R1239" s="160">
        <v>0</v>
      </c>
      <c r="S1239" s="125"/>
      <c r="T1239" s="43"/>
    </row>
    <row r="1240" spans="1:20" ht="48.75" customHeight="1" x14ac:dyDescent="0.2">
      <c r="A1240" s="11" t="str">
        <f t="shared" si="30"/>
        <v/>
      </c>
      <c r="B1240" s="11" t="s">
        <v>180</v>
      </c>
      <c r="C1240" s="122"/>
      <c r="D1240" s="135" t="s">
        <v>36</v>
      </c>
      <c r="E1240" s="136">
        <v>0</v>
      </c>
      <c r="F1240" s="136">
        <v>0</v>
      </c>
      <c r="G1240" s="136">
        <v>0</v>
      </c>
      <c r="H1240" s="136">
        <v>0</v>
      </c>
      <c r="I1240" s="136">
        <v>0</v>
      </c>
      <c r="J1240" s="137">
        <v>0</v>
      </c>
      <c r="K1240" s="146">
        <v>0</v>
      </c>
      <c r="L1240" s="137">
        <v>0</v>
      </c>
      <c r="M1240" s="137">
        <v>0.02</v>
      </c>
      <c r="N1240" s="138">
        <v>0</v>
      </c>
      <c r="O1240" s="138">
        <v>0</v>
      </c>
      <c r="P1240" s="138">
        <v>0</v>
      </c>
      <c r="Q1240" s="160">
        <v>0</v>
      </c>
      <c r="R1240" s="160">
        <v>0</v>
      </c>
      <c r="S1240" s="124"/>
      <c r="T1240" s="42"/>
    </row>
    <row r="1241" spans="1:20" ht="48.75" customHeight="1" x14ac:dyDescent="0.2">
      <c r="A1241" s="11" t="str">
        <f t="shared" si="30"/>
        <v/>
      </c>
      <c r="B1241" s="11" t="s">
        <v>180</v>
      </c>
      <c r="C1241" s="122"/>
      <c r="D1241" s="135" t="s">
        <v>35</v>
      </c>
      <c r="E1241" s="136">
        <v>0</v>
      </c>
      <c r="F1241" s="136">
        <v>0</v>
      </c>
      <c r="G1241" s="136">
        <v>0</v>
      </c>
      <c r="H1241" s="136">
        <v>0</v>
      </c>
      <c r="I1241" s="136">
        <v>0</v>
      </c>
      <c r="J1241" s="137">
        <v>0</v>
      </c>
      <c r="K1241" s="146">
        <v>0</v>
      </c>
      <c r="L1241" s="137">
        <v>0</v>
      </c>
      <c r="M1241" s="137">
        <v>0</v>
      </c>
      <c r="N1241" s="139">
        <v>0</v>
      </c>
      <c r="O1241" s="139">
        <v>0</v>
      </c>
      <c r="P1241" s="139">
        <v>0</v>
      </c>
      <c r="Q1241" s="160">
        <v>0</v>
      </c>
      <c r="R1241" s="160">
        <v>0</v>
      </c>
      <c r="S1241" s="125"/>
      <c r="T1241" s="43"/>
    </row>
    <row r="1242" spans="1:20" ht="48.75" customHeight="1" x14ac:dyDescent="0.2">
      <c r="A1242" s="11" t="str">
        <f t="shared" si="30"/>
        <v/>
      </c>
      <c r="B1242" s="11" t="s">
        <v>180</v>
      </c>
      <c r="C1242" s="122"/>
      <c r="D1242" s="135" t="s">
        <v>34</v>
      </c>
      <c r="E1242" s="136">
        <v>0</v>
      </c>
      <c r="F1242" s="136">
        <v>0</v>
      </c>
      <c r="G1242" s="136">
        <v>0</v>
      </c>
      <c r="H1242" s="136">
        <v>0</v>
      </c>
      <c r="I1242" s="136">
        <v>0</v>
      </c>
      <c r="J1242" s="137">
        <v>0</v>
      </c>
      <c r="K1242" s="146">
        <v>0</v>
      </c>
      <c r="L1242" s="137">
        <v>0</v>
      </c>
      <c r="M1242" s="137">
        <v>0</v>
      </c>
      <c r="N1242" s="139">
        <v>0</v>
      </c>
      <c r="O1242" s="139">
        <v>0</v>
      </c>
      <c r="P1242" s="139">
        <v>0</v>
      </c>
      <c r="Q1242" s="160">
        <v>0</v>
      </c>
      <c r="R1242" s="160">
        <v>0</v>
      </c>
      <c r="S1242" s="125"/>
      <c r="T1242" s="43"/>
    </row>
    <row r="1243" spans="1:20" ht="48.75" customHeight="1" x14ac:dyDescent="0.2">
      <c r="A1243" s="11" t="str">
        <f t="shared" si="30"/>
        <v/>
      </c>
      <c r="B1243" s="11" t="s">
        <v>180</v>
      </c>
      <c r="C1243" s="122"/>
      <c r="D1243" s="135" t="s">
        <v>33</v>
      </c>
      <c r="E1243" s="136">
        <v>25.588999999999999</v>
      </c>
      <c r="F1243" s="136">
        <v>0</v>
      </c>
      <c r="G1243" s="136">
        <v>0.33</v>
      </c>
      <c r="H1243" s="136">
        <v>1.17</v>
      </c>
      <c r="I1243" s="136">
        <v>0</v>
      </c>
      <c r="J1243" s="137">
        <v>0</v>
      </c>
      <c r="K1243" s="146">
        <v>1E-3</v>
      </c>
      <c r="L1243" s="137">
        <v>10.420309999999999</v>
      </c>
      <c r="M1243" s="137">
        <v>1.7190000000000001</v>
      </c>
      <c r="N1243" s="138">
        <v>0</v>
      </c>
      <c r="O1243" s="138">
        <v>0</v>
      </c>
      <c r="P1243" s="138">
        <v>0</v>
      </c>
      <c r="Q1243" s="160">
        <v>0</v>
      </c>
      <c r="R1243" s="160">
        <v>0</v>
      </c>
      <c r="S1243" s="124"/>
      <c r="T1243" s="42"/>
    </row>
    <row r="1244" spans="1:20" ht="48.75" customHeight="1" x14ac:dyDescent="0.2">
      <c r="A1244" s="11" t="str">
        <f t="shared" si="30"/>
        <v/>
      </c>
      <c r="B1244" s="11" t="s">
        <v>180</v>
      </c>
      <c r="C1244" s="122"/>
      <c r="D1244" s="135" t="s">
        <v>32</v>
      </c>
      <c r="E1244" s="136">
        <v>0</v>
      </c>
      <c r="F1244" s="136">
        <v>0</v>
      </c>
      <c r="G1244" s="136">
        <v>0</v>
      </c>
      <c r="H1244" s="136">
        <v>0</v>
      </c>
      <c r="I1244" s="136">
        <v>0</v>
      </c>
      <c r="J1244" s="137">
        <v>0</v>
      </c>
      <c r="K1244" s="146">
        <v>0</v>
      </c>
      <c r="L1244" s="137">
        <v>0</v>
      </c>
      <c r="M1244" s="137">
        <v>0</v>
      </c>
      <c r="N1244" s="139">
        <v>0</v>
      </c>
      <c r="O1244" s="139">
        <v>0</v>
      </c>
      <c r="P1244" s="139">
        <v>0</v>
      </c>
      <c r="Q1244" s="160">
        <v>0</v>
      </c>
      <c r="R1244" s="160">
        <v>0</v>
      </c>
      <c r="S1244" s="125"/>
      <c r="T1244" s="43"/>
    </row>
    <row r="1245" spans="1:20" ht="48.75" customHeight="1" x14ac:dyDescent="0.2">
      <c r="A1245" s="11" t="str">
        <f t="shared" si="30"/>
        <v/>
      </c>
      <c r="B1245" s="11" t="s">
        <v>180</v>
      </c>
      <c r="C1245" s="122"/>
      <c r="D1245" s="135" t="s">
        <v>31</v>
      </c>
      <c r="E1245" s="136">
        <v>0</v>
      </c>
      <c r="F1245" s="136">
        <v>0</v>
      </c>
      <c r="G1245" s="136">
        <v>0</v>
      </c>
      <c r="H1245" s="136">
        <v>0</v>
      </c>
      <c r="I1245" s="136">
        <v>0</v>
      </c>
      <c r="J1245" s="137">
        <v>0</v>
      </c>
      <c r="K1245" s="146">
        <v>0</v>
      </c>
      <c r="L1245" s="137">
        <v>1E-4</v>
      </c>
      <c r="M1245" s="137">
        <v>0</v>
      </c>
      <c r="N1245" s="139">
        <v>0</v>
      </c>
      <c r="O1245" s="139">
        <v>0</v>
      </c>
      <c r="P1245" s="139">
        <v>0</v>
      </c>
      <c r="Q1245" s="160">
        <v>0</v>
      </c>
      <c r="R1245" s="160">
        <v>0</v>
      </c>
      <c r="S1245" s="125"/>
      <c r="T1245" s="43"/>
    </row>
    <row r="1246" spans="1:20" ht="48.75" customHeight="1" x14ac:dyDescent="0.2">
      <c r="A1246" s="11" t="str">
        <f t="shared" si="30"/>
        <v/>
      </c>
      <c r="B1246" s="11" t="s">
        <v>180</v>
      </c>
      <c r="C1246" s="122"/>
      <c r="D1246" s="135" t="s">
        <v>30</v>
      </c>
      <c r="E1246" s="136">
        <v>0</v>
      </c>
      <c r="F1246" s="136">
        <v>0</v>
      </c>
      <c r="G1246" s="136">
        <v>0</v>
      </c>
      <c r="H1246" s="136">
        <v>0</v>
      </c>
      <c r="I1246" s="136">
        <v>0</v>
      </c>
      <c r="J1246" s="137">
        <v>0</v>
      </c>
      <c r="K1246" s="146">
        <v>0</v>
      </c>
      <c r="L1246" s="137">
        <v>0</v>
      </c>
      <c r="M1246" s="137">
        <v>0</v>
      </c>
      <c r="N1246" s="138">
        <v>0</v>
      </c>
      <c r="O1246" s="138">
        <v>0</v>
      </c>
      <c r="P1246" s="138">
        <v>0</v>
      </c>
      <c r="Q1246" s="160">
        <v>0</v>
      </c>
      <c r="R1246" s="160">
        <v>0</v>
      </c>
      <c r="S1246" s="124"/>
      <c r="T1246" s="42"/>
    </row>
    <row r="1247" spans="1:20" ht="48.75" customHeight="1" x14ac:dyDescent="0.2">
      <c r="A1247" s="11" t="str">
        <f t="shared" si="30"/>
        <v/>
      </c>
      <c r="B1247" s="11" t="s">
        <v>180</v>
      </c>
      <c r="C1247" s="122"/>
      <c r="D1247" s="135" t="s">
        <v>29</v>
      </c>
      <c r="E1247" s="136">
        <v>0</v>
      </c>
      <c r="F1247" s="136">
        <v>0</v>
      </c>
      <c r="G1247" s="136">
        <v>0</v>
      </c>
      <c r="H1247" s="136">
        <v>0</v>
      </c>
      <c r="I1247" s="136">
        <v>0</v>
      </c>
      <c r="J1247" s="137">
        <v>0</v>
      </c>
      <c r="K1247" s="146">
        <v>0</v>
      </c>
      <c r="L1247" s="137">
        <v>0</v>
      </c>
      <c r="M1247" s="137">
        <v>0</v>
      </c>
      <c r="N1247" s="139">
        <v>0</v>
      </c>
      <c r="O1247" s="139">
        <v>0</v>
      </c>
      <c r="P1247" s="139">
        <v>0</v>
      </c>
      <c r="Q1247" s="160">
        <v>0</v>
      </c>
      <c r="R1247" s="160">
        <v>0</v>
      </c>
      <c r="S1247" s="125"/>
      <c r="T1247" s="43"/>
    </row>
    <row r="1248" spans="1:20" ht="48.75" customHeight="1" x14ac:dyDescent="0.2">
      <c r="A1248" s="11" t="str">
        <f t="shared" si="30"/>
        <v/>
      </c>
      <c r="B1248" s="11" t="s">
        <v>180</v>
      </c>
      <c r="C1248" s="122"/>
      <c r="D1248" s="135" t="s">
        <v>28</v>
      </c>
      <c r="E1248" s="136">
        <v>0</v>
      </c>
      <c r="F1248" s="136">
        <v>0</v>
      </c>
      <c r="G1248" s="136">
        <v>0</v>
      </c>
      <c r="H1248" s="136">
        <v>0</v>
      </c>
      <c r="I1248" s="136">
        <v>0</v>
      </c>
      <c r="J1248" s="137">
        <v>0</v>
      </c>
      <c r="K1248" s="146">
        <v>0</v>
      </c>
      <c r="L1248" s="137">
        <v>0</v>
      </c>
      <c r="M1248" s="137">
        <v>0</v>
      </c>
      <c r="N1248" s="139">
        <v>0</v>
      </c>
      <c r="O1248" s="139">
        <v>0</v>
      </c>
      <c r="P1248" s="139">
        <v>0</v>
      </c>
      <c r="Q1248" s="160">
        <v>0</v>
      </c>
      <c r="R1248" s="160">
        <v>0</v>
      </c>
      <c r="S1248" s="125"/>
      <c r="T1248" s="43"/>
    </row>
    <row r="1249" spans="1:20" ht="48.75" customHeight="1" x14ac:dyDescent="0.2">
      <c r="A1249" s="11" t="str">
        <f t="shared" si="30"/>
        <v/>
      </c>
      <c r="B1249" s="11" t="s">
        <v>180</v>
      </c>
      <c r="C1249" s="122"/>
      <c r="D1249" s="135" t="s">
        <v>27</v>
      </c>
      <c r="E1249" s="136">
        <v>0</v>
      </c>
      <c r="F1249" s="136">
        <v>0</v>
      </c>
      <c r="G1249" s="136">
        <v>0</v>
      </c>
      <c r="H1249" s="136">
        <v>0</v>
      </c>
      <c r="I1249" s="136">
        <v>0</v>
      </c>
      <c r="J1249" s="137">
        <v>0</v>
      </c>
      <c r="K1249" s="146">
        <v>0</v>
      </c>
      <c r="L1249" s="137">
        <v>0</v>
      </c>
      <c r="M1249" s="137">
        <v>0</v>
      </c>
      <c r="N1249" s="138">
        <v>0.6</v>
      </c>
      <c r="O1249" s="138">
        <v>0</v>
      </c>
      <c r="P1249" s="138">
        <v>0</v>
      </c>
      <c r="Q1249" s="160">
        <v>0</v>
      </c>
      <c r="R1249" s="160">
        <v>0</v>
      </c>
      <c r="S1249" s="124"/>
      <c r="T1249" s="42"/>
    </row>
    <row r="1250" spans="1:20" ht="48.75" customHeight="1" x14ac:dyDescent="0.2">
      <c r="A1250" s="11" t="str">
        <f t="shared" si="30"/>
        <v/>
      </c>
      <c r="B1250" s="11" t="s">
        <v>180</v>
      </c>
      <c r="C1250" s="122"/>
      <c r="D1250" s="135" t="s">
        <v>26</v>
      </c>
      <c r="E1250" s="136">
        <v>0</v>
      </c>
      <c r="F1250" s="136">
        <v>0</v>
      </c>
      <c r="G1250" s="136">
        <v>0</v>
      </c>
      <c r="H1250" s="136">
        <v>0</v>
      </c>
      <c r="I1250" s="136">
        <v>0</v>
      </c>
      <c r="J1250" s="137">
        <v>0</v>
      </c>
      <c r="K1250" s="146">
        <v>0</v>
      </c>
      <c r="L1250" s="137">
        <v>0</v>
      </c>
      <c r="M1250" s="137">
        <v>0</v>
      </c>
      <c r="N1250" s="139">
        <v>0</v>
      </c>
      <c r="O1250" s="139">
        <v>0</v>
      </c>
      <c r="P1250" s="139">
        <v>0</v>
      </c>
      <c r="Q1250" s="160">
        <v>0</v>
      </c>
      <c r="R1250" s="160">
        <v>0</v>
      </c>
      <c r="S1250" s="125"/>
      <c r="T1250" s="43"/>
    </row>
    <row r="1251" spans="1:20" ht="48.75" customHeight="1" x14ac:dyDescent="0.2">
      <c r="A1251" s="11" t="str">
        <f t="shared" si="30"/>
        <v/>
      </c>
      <c r="B1251" s="11" t="s">
        <v>180</v>
      </c>
      <c r="C1251" s="122"/>
      <c r="D1251" s="135" t="s">
        <v>25</v>
      </c>
      <c r="E1251" s="136">
        <v>0</v>
      </c>
      <c r="F1251" s="136">
        <v>0</v>
      </c>
      <c r="G1251" s="136">
        <v>0</v>
      </c>
      <c r="H1251" s="136">
        <v>0</v>
      </c>
      <c r="I1251" s="136">
        <v>0</v>
      </c>
      <c r="J1251" s="137">
        <v>0</v>
      </c>
      <c r="K1251" s="146">
        <v>0</v>
      </c>
      <c r="L1251" s="137">
        <v>0</v>
      </c>
      <c r="M1251" s="137">
        <v>0</v>
      </c>
      <c r="N1251" s="139">
        <v>0</v>
      </c>
      <c r="O1251" s="139">
        <v>0</v>
      </c>
      <c r="P1251" s="139">
        <v>0</v>
      </c>
      <c r="Q1251" s="160">
        <v>0</v>
      </c>
      <c r="R1251" s="160">
        <v>0</v>
      </c>
      <c r="S1251" s="125"/>
      <c r="T1251" s="43"/>
    </row>
    <row r="1252" spans="1:20" ht="48.75" customHeight="1" x14ac:dyDescent="0.2">
      <c r="A1252" s="11" t="str">
        <f t="shared" si="30"/>
        <v/>
      </c>
      <c r="B1252" s="11" t="s">
        <v>180</v>
      </c>
      <c r="C1252" s="122"/>
      <c r="D1252" s="135" t="s">
        <v>24</v>
      </c>
      <c r="E1252" s="136">
        <v>0</v>
      </c>
      <c r="F1252" s="136">
        <v>0</v>
      </c>
      <c r="G1252" s="136">
        <v>0</v>
      </c>
      <c r="H1252" s="136">
        <v>0</v>
      </c>
      <c r="I1252" s="136">
        <v>0</v>
      </c>
      <c r="J1252" s="137">
        <v>0</v>
      </c>
      <c r="K1252" s="146">
        <v>0</v>
      </c>
      <c r="L1252" s="137">
        <v>0</v>
      </c>
      <c r="M1252" s="137">
        <v>0</v>
      </c>
      <c r="N1252" s="139">
        <v>0</v>
      </c>
      <c r="O1252" s="139">
        <v>0</v>
      </c>
      <c r="P1252" s="139">
        <v>0</v>
      </c>
      <c r="Q1252" s="160">
        <v>0</v>
      </c>
      <c r="R1252" s="160">
        <v>0</v>
      </c>
      <c r="S1252" s="125"/>
      <c r="T1252" s="43"/>
    </row>
    <row r="1253" spans="1:20" ht="48.75" customHeight="1" x14ac:dyDescent="0.2">
      <c r="A1253" s="11" t="str">
        <f t="shared" si="30"/>
        <v/>
      </c>
      <c r="B1253" s="11" t="s">
        <v>180</v>
      </c>
      <c r="C1253" s="122"/>
      <c r="D1253" s="135" t="s">
        <v>23</v>
      </c>
      <c r="E1253" s="136">
        <v>0</v>
      </c>
      <c r="F1253" s="136">
        <v>0</v>
      </c>
      <c r="G1253" s="136">
        <v>0</v>
      </c>
      <c r="H1253" s="136">
        <v>0</v>
      </c>
      <c r="I1253" s="136">
        <v>0</v>
      </c>
      <c r="J1253" s="137">
        <v>0</v>
      </c>
      <c r="K1253" s="146">
        <v>0</v>
      </c>
      <c r="L1253" s="137">
        <v>0</v>
      </c>
      <c r="M1253" s="137">
        <v>0</v>
      </c>
      <c r="N1253" s="139">
        <v>0</v>
      </c>
      <c r="O1253" s="139">
        <v>0</v>
      </c>
      <c r="P1253" s="139">
        <v>0</v>
      </c>
      <c r="Q1253" s="160">
        <v>0</v>
      </c>
      <c r="R1253" s="160">
        <v>0</v>
      </c>
      <c r="S1253" s="125"/>
      <c r="T1253" s="43"/>
    </row>
    <row r="1254" spans="1:20" ht="48.75" customHeight="1" x14ac:dyDescent="0.2">
      <c r="A1254" s="11" t="str">
        <f t="shared" si="30"/>
        <v/>
      </c>
      <c r="B1254" s="11" t="s">
        <v>180</v>
      </c>
      <c r="C1254" s="122"/>
      <c r="D1254" s="135" t="s">
        <v>22</v>
      </c>
      <c r="E1254" s="136">
        <v>0</v>
      </c>
      <c r="F1254" s="136">
        <v>0</v>
      </c>
      <c r="G1254" s="136">
        <v>0</v>
      </c>
      <c r="H1254" s="136">
        <v>0</v>
      </c>
      <c r="I1254" s="136">
        <v>0</v>
      </c>
      <c r="J1254" s="137">
        <v>0</v>
      </c>
      <c r="K1254" s="146">
        <v>0</v>
      </c>
      <c r="L1254" s="137">
        <v>0</v>
      </c>
      <c r="M1254" s="137">
        <v>0</v>
      </c>
      <c r="N1254" s="138">
        <v>0</v>
      </c>
      <c r="O1254" s="138">
        <v>0</v>
      </c>
      <c r="P1254" s="138">
        <v>0</v>
      </c>
      <c r="Q1254" s="160">
        <v>0</v>
      </c>
      <c r="R1254" s="160">
        <v>0</v>
      </c>
      <c r="S1254" s="124"/>
      <c r="T1254" s="42"/>
    </row>
    <row r="1255" spans="1:20" ht="48.75" customHeight="1" x14ac:dyDescent="0.2">
      <c r="A1255" s="11" t="str">
        <f t="shared" si="30"/>
        <v/>
      </c>
      <c r="B1255" s="11" t="s">
        <v>180</v>
      </c>
      <c r="C1255" s="122"/>
      <c r="D1255" s="135" t="s">
        <v>21</v>
      </c>
      <c r="E1255" s="136">
        <v>0</v>
      </c>
      <c r="F1255" s="136">
        <v>0</v>
      </c>
      <c r="G1255" s="136">
        <v>0</v>
      </c>
      <c r="H1255" s="136">
        <v>0</v>
      </c>
      <c r="I1255" s="136">
        <v>0</v>
      </c>
      <c r="J1255" s="137">
        <v>0</v>
      </c>
      <c r="K1255" s="146">
        <v>0</v>
      </c>
      <c r="L1255" s="137">
        <v>0</v>
      </c>
      <c r="M1255" s="137">
        <v>0</v>
      </c>
      <c r="N1255" s="139">
        <v>0</v>
      </c>
      <c r="O1255" s="139">
        <v>0</v>
      </c>
      <c r="P1255" s="139">
        <v>0</v>
      </c>
      <c r="Q1255" s="160">
        <v>0</v>
      </c>
      <c r="R1255" s="160">
        <v>0</v>
      </c>
      <c r="S1255" s="125"/>
      <c r="T1255" s="43"/>
    </row>
    <row r="1256" spans="1:20" ht="48.75" customHeight="1" x14ac:dyDescent="0.2">
      <c r="A1256" s="11" t="str">
        <f t="shared" si="30"/>
        <v/>
      </c>
      <c r="B1256" s="11" t="s">
        <v>180</v>
      </c>
      <c r="C1256" s="122"/>
      <c r="D1256" s="135" t="s">
        <v>20</v>
      </c>
      <c r="E1256" s="136">
        <v>0</v>
      </c>
      <c r="F1256" s="136">
        <v>0</v>
      </c>
      <c r="G1256" s="136">
        <v>0</v>
      </c>
      <c r="H1256" s="136">
        <v>0</v>
      </c>
      <c r="I1256" s="136">
        <v>0</v>
      </c>
      <c r="J1256" s="137">
        <v>0</v>
      </c>
      <c r="K1256" s="146">
        <v>0</v>
      </c>
      <c r="L1256" s="137">
        <v>0</v>
      </c>
      <c r="M1256" s="137">
        <v>0</v>
      </c>
      <c r="N1256" s="139">
        <v>0</v>
      </c>
      <c r="O1256" s="139">
        <v>0</v>
      </c>
      <c r="P1256" s="139">
        <v>0</v>
      </c>
      <c r="Q1256" s="160">
        <v>0</v>
      </c>
      <c r="R1256" s="160">
        <v>0</v>
      </c>
      <c r="S1256" s="125"/>
      <c r="T1256" s="43"/>
    </row>
    <row r="1257" spans="1:20" ht="48.75" customHeight="1" x14ac:dyDescent="0.2">
      <c r="A1257" s="11" t="str">
        <f t="shared" si="30"/>
        <v/>
      </c>
      <c r="B1257" s="11" t="s">
        <v>180</v>
      </c>
      <c r="C1257" s="122"/>
      <c r="D1257" s="135" t="s">
        <v>19</v>
      </c>
      <c r="E1257" s="136">
        <v>0</v>
      </c>
      <c r="F1257" s="136">
        <v>0</v>
      </c>
      <c r="G1257" s="136">
        <v>0</v>
      </c>
      <c r="H1257" s="136">
        <v>0</v>
      </c>
      <c r="I1257" s="136">
        <v>0</v>
      </c>
      <c r="J1257" s="137">
        <v>0</v>
      </c>
      <c r="K1257" s="146">
        <v>0</v>
      </c>
      <c r="L1257" s="137">
        <v>0</v>
      </c>
      <c r="M1257" s="137">
        <v>0.01</v>
      </c>
      <c r="N1257" s="139">
        <v>0</v>
      </c>
      <c r="O1257" s="139">
        <v>0</v>
      </c>
      <c r="P1257" s="139">
        <v>0.8</v>
      </c>
      <c r="Q1257" s="160">
        <v>0</v>
      </c>
      <c r="R1257" s="160">
        <v>0</v>
      </c>
      <c r="S1257" s="125"/>
      <c r="T1257" s="43"/>
    </row>
    <row r="1258" spans="1:20" ht="48.75" customHeight="1" x14ac:dyDescent="0.2">
      <c r="A1258" s="11" t="str">
        <f t="shared" si="30"/>
        <v/>
      </c>
      <c r="B1258" s="11" t="s">
        <v>180</v>
      </c>
      <c r="C1258" s="122"/>
      <c r="D1258" s="135" t="s">
        <v>105</v>
      </c>
      <c r="E1258" s="136">
        <v>0</v>
      </c>
      <c r="F1258" s="136">
        <v>0</v>
      </c>
      <c r="G1258" s="136">
        <v>0</v>
      </c>
      <c r="H1258" s="136">
        <v>0</v>
      </c>
      <c r="I1258" s="136">
        <v>0</v>
      </c>
      <c r="J1258" s="137">
        <v>0</v>
      </c>
      <c r="K1258" s="146">
        <v>0</v>
      </c>
      <c r="L1258" s="137">
        <v>0</v>
      </c>
      <c r="M1258" s="137">
        <v>0</v>
      </c>
      <c r="N1258" s="139">
        <v>0</v>
      </c>
      <c r="O1258" s="139">
        <v>0</v>
      </c>
      <c r="P1258" s="139">
        <v>0</v>
      </c>
      <c r="Q1258" s="160">
        <v>0</v>
      </c>
      <c r="R1258" s="160">
        <v>0</v>
      </c>
      <c r="S1258" s="125"/>
      <c r="T1258" s="43"/>
    </row>
    <row r="1259" spans="1:20" ht="48.75" customHeight="1" x14ac:dyDescent="0.2">
      <c r="A1259" s="11" t="str">
        <f t="shared" si="30"/>
        <v/>
      </c>
      <c r="B1259" s="11" t="s">
        <v>180</v>
      </c>
      <c r="C1259" s="122"/>
      <c r="D1259" s="135" t="s">
        <v>18</v>
      </c>
      <c r="E1259" s="136">
        <v>0</v>
      </c>
      <c r="F1259" s="136">
        <v>0</v>
      </c>
      <c r="G1259" s="136">
        <v>0</v>
      </c>
      <c r="H1259" s="136">
        <v>0</v>
      </c>
      <c r="I1259" s="136">
        <v>0</v>
      </c>
      <c r="J1259" s="137">
        <v>0</v>
      </c>
      <c r="K1259" s="146">
        <v>0</v>
      </c>
      <c r="L1259" s="137">
        <v>0</v>
      </c>
      <c r="M1259" s="137">
        <v>0</v>
      </c>
      <c r="N1259" s="139">
        <v>0</v>
      </c>
      <c r="O1259" s="139">
        <v>0</v>
      </c>
      <c r="P1259" s="139">
        <v>0</v>
      </c>
      <c r="Q1259" s="160">
        <v>0</v>
      </c>
      <c r="R1259" s="160">
        <v>0</v>
      </c>
      <c r="S1259" s="125"/>
      <c r="T1259" s="43"/>
    </row>
    <row r="1260" spans="1:20" ht="48.75" customHeight="1" x14ac:dyDescent="0.2">
      <c r="A1260" s="11" t="str">
        <f t="shared" si="30"/>
        <v/>
      </c>
      <c r="B1260" s="11" t="s">
        <v>180</v>
      </c>
      <c r="C1260" s="122"/>
      <c r="D1260" s="135" t="s">
        <v>17</v>
      </c>
      <c r="E1260" s="136">
        <v>0</v>
      </c>
      <c r="F1260" s="136">
        <v>0</v>
      </c>
      <c r="G1260" s="136">
        <v>0</v>
      </c>
      <c r="H1260" s="136">
        <v>0</v>
      </c>
      <c r="I1260" s="136">
        <v>0</v>
      </c>
      <c r="J1260" s="137">
        <v>0</v>
      </c>
      <c r="K1260" s="146">
        <v>0</v>
      </c>
      <c r="L1260" s="137">
        <v>0</v>
      </c>
      <c r="M1260" s="137">
        <v>0</v>
      </c>
      <c r="N1260" s="139">
        <v>0</v>
      </c>
      <c r="O1260" s="139">
        <v>0</v>
      </c>
      <c r="P1260" s="139">
        <v>0</v>
      </c>
      <c r="Q1260" s="160">
        <v>0</v>
      </c>
      <c r="R1260" s="160">
        <v>0</v>
      </c>
      <c r="S1260" s="125"/>
      <c r="T1260" s="43"/>
    </row>
    <row r="1261" spans="1:20" ht="48.75" customHeight="1" x14ac:dyDescent="0.2">
      <c r="A1261" s="11" t="str">
        <f t="shared" si="30"/>
        <v/>
      </c>
      <c r="B1261" s="11" t="s">
        <v>180</v>
      </c>
      <c r="C1261" s="122"/>
      <c r="D1261" s="135" t="s">
        <v>16</v>
      </c>
      <c r="E1261" s="136">
        <v>0</v>
      </c>
      <c r="F1261" s="136">
        <v>0</v>
      </c>
      <c r="G1261" s="136">
        <v>0</v>
      </c>
      <c r="H1261" s="136">
        <v>0</v>
      </c>
      <c r="I1261" s="136">
        <v>0</v>
      </c>
      <c r="J1261" s="137">
        <v>0</v>
      </c>
      <c r="K1261" s="146">
        <v>2.0000000000000001E-4</v>
      </c>
      <c r="L1261" s="137">
        <v>0</v>
      </c>
      <c r="M1261" s="137">
        <v>0</v>
      </c>
      <c r="N1261" s="138">
        <v>0</v>
      </c>
      <c r="O1261" s="138">
        <v>0</v>
      </c>
      <c r="P1261" s="138">
        <v>0</v>
      </c>
      <c r="Q1261" s="160">
        <v>0</v>
      </c>
      <c r="R1261" s="160">
        <v>0</v>
      </c>
      <c r="S1261" s="124"/>
      <c r="T1261" s="42"/>
    </row>
    <row r="1262" spans="1:20" ht="48.75" customHeight="1" x14ac:dyDescent="0.2">
      <c r="A1262" s="11" t="str">
        <f t="shared" si="30"/>
        <v/>
      </c>
      <c r="B1262" s="11" t="s">
        <v>180</v>
      </c>
      <c r="C1262" s="122"/>
      <c r="D1262" s="135" t="s">
        <v>15</v>
      </c>
      <c r="E1262" s="136">
        <v>0</v>
      </c>
      <c r="F1262" s="136">
        <v>0.15</v>
      </c>
      <c r="G1262" s="136">
        <v>0.66349999999999998</v>
      </c>
      <c r="H1262" s="136">
        <v>0.76800000000000002</v>
      </c>
      <c r="I1262" s="136">
        <v>0.217</v>
      </c>
      <c r="J1262" s="137">
        <v>0</v>
      </c>
      <c r="K1262" s="146">
        <v>5.9553000000000011</v>
      </c>
      <c r="L1262" s="137">
        <v>0</v>
      </c>
      <c r="M1262" s="137">
        <v>0</v>
      </c>
      <c r="N1262" s="139">
        <v>0</v>
      </c>
      <c r="O1262" s="139">
        <v>1</v>
      </c>
      <c r="P1262" s="139">
        <v>0</v>
      </c>
      <c r="Q1262" s="160">
        <v>0</v>
      </c>
      <c r="R1262" s="160">
        <v>0</v>
      </c>
      <c r="S1262" s="125"/>
      <c r="T1262" s="43"/>
    </row>
    <row r="1263" spans="1:20" ht="48.75" customHeight="1" x14ac:dyDescent="0.2">
      <c r="A1263" s="11" t="str">
        <f t="shared" si="30"/>
        <v/>
      </c>
      <c r="B1263" s="11" t="s">
        <v>180</v>
      </c>
      <c r="C1263" s="122"/>
      <c r="D1263" s="135" t="s">
        <v>106</v>
      </c>
      <c r="E1263" s="136">
        <v>0</v>
      </c>
      <c r="F1263" s="136">
        <v>0.154</v>
      </c>
      <c r="G1263" s="136">
        <v>1.41E-2</v>
      </c>
      <c r="H1263" s="136">
        <v>1.41E-2</v>
      </c>
      <c r="I1263" s="136">
        <v>0</v>
      </c>
      <c r="J1263" s="137">
        <v>1.1679999999999999</v>
      </c>
      <c r="K1263" s="146">
        <v>1.2629999999999999</v>
      </c>
      <c r="L1263" s="137">
        <v>1.1000000000000001E-3</v>
      </c>
      <c r="M1263" s="137">
        <v>2.0000000000000001E-4</v>
      </c>
      <c r="N1263" s="139">
        <v>0</v>
      </c>
      <c r="O1263" s="139">
        <v>0</v>
      </c>
      <c r="P1263" s="139">
        <v>0</v>
      </c>
      <c r="Q1263" s="160">
        <v>0.1</v>
      </c>
      <c r="R1263" s="160">
        <v>0</v>
      </c>
      <c r="S1263" s="125"/>
      <c r="T1263" s="43"/>
    </row>
    <row r="1264" spans="1:20" ht="48.75" customHeight="1" x14ac:dyDescent="0.2">
      <c r="A1264" s="11" t="str">
        <f t="shared" si="30"/>
        <v/>
      </c>
      <c r="B1264" s="11" t="s">
        <v>180</v>
      </c>
      <c r="C1264" s="122"/>
      <c r="D1264" s="135" t="s">
        <v>14</v>
      </c>
      <c r="E1264" s="136">
        <v>0</v>
      </c>
      <c r="F1264" s="136">
        <v>0</v>
      </c>
      <c r="G1264" s="136">
        <v>0</v>
      </c>
      <c r="H1264" s="136">
        <v>0</v>
      </c>
      <c r="I1264" s="136">
        <v>0</v>
      </c>
      <c r="J1264" s="137">
        <v>0</v>
      </c>
      <c r="K1264" s="146">
        <v>0</v>
      </c>
      <c r="L1264" s="137">
        <v>0</v>
      </c>
      <c r="M1264" s="137">
        <v>9.2999999999999999E-2</v>
      </c>
      <c r="N1264" s="139">
        <v>0</v>
      </c>
      <c r="O1264" s="139">
        <v>0</v>
      </c>
      <c r="P1264" s="139">
        <v>0</v>
      </c>
      <c r="Q1264" s="160">
        <v>0</v>
      </c>
      <c r="R1264" s="160">
        <v>0</v>
      </c>
      <c r="S1264" s="125"/>
      <c r="T1264" s="43"/>
    </row>
    <row r="1265" spans="1:21" ht="48.75" customHeight="1" x14ac:dyDescent="0.2">
      <c r="A1265" s="11" t="str">
        <f t="shared" si="30"/>
        <v/>
      </c>
      <c r="B1265" s="11" t="s">
        <v>180</v>
      </c>
      <c r="C1265" s="122"/>
      <c r="D1265" s="135" t="s">
        <v>13</v>
      </c>
      <c r="E1265" s="136">
        <v>0</v>
      </c>
      <c r="F1265" s="136">
        <v>0</v>
      </c>
      <c r="G1265" s="136">
        <v>0</v>
      </c>
      <c r="H1265" s="136">
        <v>0</v>
      </c>
      <c r="I1265" s="136">
        <v>0</v>
      </c>
      <c r="J1265" s="137">
        <v>0</v>
      </c>
      <c r="K1265" s="146">
        <v>0</v>
      </c>
      <c r="L1265" s="137">
        <v>0</v>
      </c>
      <c r="M1265" s="137">
        <v>0</v>
      </c>
      <c r="N1265" s="139">
        <v>0</v>
      </c>
      <c r="O1265" s="139">
        <v>0</v>
      </c>
      <c r="P1265" s="139">
        <v>0</v>
      </c>
      <c r="Q1265" s="160">
        <v>0</v>
      </c>
      <c r="R1265" s="160">
        <v>0</v>
      </c>
      <c r="S1265" s="125"/>
      <c r="T1265" s="43"/>
    </row>
    <row r="1266" spans="1:21" ht="48.75" customHeight="1" x14ac:dyDescent="0.2">
      <c r="A1266" s="11" t="str">
        <f t="shared" si="30"/>
        <v/>
      </c>
      <c r="B1266" s="11" t="s">
        <v>180</v>
      </c>
      <c r="C1266" s="122"/>
      <c r="D1266" s="135" t="s">
        <v>12</v>
      </c>
      <c r="E1266" s="136">
        <v>0</v>
      </c>
      <c r="F1266" s="136">
        <v>0</v>
      </c>
      <c r="G1266" s="136">
        <v>0.6</v>
      </c>
      <c r="H1266" s="136">
        <v>1.7669999999999999</v>
      </c>
      <c r="I1266" s="136">
        <v>2.1000000000000001E-2</v>
      </c>
      <c r="J1266" s="137">
        <v>0.8962</v>
      </c>
      <c r="K1266" s="146">
        <v>0.41099999999999998</v>
      </c>
      <c r="L1266" s="137">
        <v>8.0948100000000007</v>
      </c>
      <c r="M1266" s="137">
        <v>9.8000000000000004E-2</v>
      </c>
      <c r="N1266" s="138">
        <v>0</v>
      </c>
      <c r="O1266" s="138">
        <v>0.7</v>
      </c>
      <c r="P1266" s="138">
        <v>0.5</v>
      </c>
      <c r="Q1266" s="160">
        <v>0.1</v>
      </c>
      <c r="R1266" s="160">
        <v>0</v>
      </c>
      <c r="S1266" s="124"/>
      <c r="T1266" s="42"/>
    </row>
    <row r="1267" spans="1:21" ht="48.75" customHeight="1" x14ac:dyDescent="0.2">
      <c r="A1267" s="11" t="str">
        <f t="shared" si="30"/>
        <v/>
      </c>
      <c r="B1267" s="11" t="s">
        <v>180</v>
      </c>
      <c r="C1267" s="122"/>
      <c r="D1267" s="135" t="s">
        <v>11</v>
      </c>
      <c r="E1267" s="136">
        <v>0</v>
      </c>
      <c r="F1267" s="136">
        <v>0</v>
      </c>
      <c r="G1267" s="136">
        <v>0</v>
      </c>
      <c r="H1267" s="136">
        <v>0</v>
      </c>
      <c r="I1267" s="136">
        <v>1E-3</v>
      </c>
      <c r="J1267" s="137">
        <v>0</v>
      </c>
      <c r="K1267" s="146">
        <v>5.0000000000000001E-3</v>
      </c>
      <c r="L1267" s="137">
        <v>0.127</v>
      </c>
      <c r="M1267" s="137">
        <v>1.2310000000000001</v>
      </c>
      <c r="N1267" s="138">
        <v>0</v>
      </c>
      <c r="O1267" s="138">
        <v>0</v>
      </c>
      <c r="P1267" s="138">
        <v>0</v>
      </c>
      <c r="Q1267" s="160">
        <v>0</v>
      </c>
      <c r="R1267" s="160">
        <v>0</v>
      </c>
      <c r="S1267" s="124"/>
      <c r="T1267" s="42"/>
    </row>
    <row r="1268" spans="1:21" ht="48.75" customHeight="1" x14ac:dyDescent="0.2">
      <c r="A1268" s="11" t="str">
        <f t="shared" si="30"/>
        <v/>
      </c>
      <c r="B1268" s="11" t="s">
        <v>180</v>
      </c>
      <c r="C1268" s="122"/>
      <c r="D1268" s="135" t="s">
        <v>10</v>
      </c>
      <c r="E1268" s="136">
        <v>0</v>
      </c>
      <c r="F1268" s="136">
        <v>0</v>
      </c>
      <c r="G1268" s="136">
        <v>0</v>
      </c>
      <c r="H1268" s="136">
        <v>0</v>
      </c>
      <c r="I1268" s="136">
        <v>0</v>
      </c>
      <c r="J1268" s="137">
        <v>0</v>
      </c>
      <c r="K1268" s="146">
        <v>0</v>
      </c>
      <c r="L1268" s="137">
        <v>0</v>
      </c>
      <c r="M1268" s="137">
        <v>0</v>
      </c>
      <c r="N1268" s="139">
        <v>0</v>
      </c>
      <c r="O1268" s="139">
        <v>0</v>
      </c>
      <c r="P1268" s="139">
        <v>0</v>
      </c>
      <c r="Q1268" s="160">
        <v>0</v>
      </c>
      <c r="R1268" s="160">
        <v>0</v>
      </c>
      <c r="S1268" s="125"/>
      <c r="T1268" s="43"/>
    </row>
    <row r="1269" spans="1:21" ht="48.75" customHeight="1" x14ac:dyDescent="0.2">
      <c r="A1269" s="11" t="str">
        <f t="shared" si="30"/>
        <v/>
      </c>
      <c r="B1269" s="11" t="s">
        <v>180</v>
      </c>
      <c r="C1269" s="122"/>
      <c r="D1269" s="135" t="s">
        <v>9</v>
      </c>
      <c r="E1269" s="136">
        <v>0</v>
      </c>
      <c r="F1269" s="136">
        <v>0</v>
      </c>
      <c r="G1269" s="136">
        <v>0</v>
      </c>
      <c r="H1269" s="136">
        <v>0</v>
      </c>
      <c r="I1269" s="136">
        <v>0</v>
      </c>
      <c r="J1269" s="137">
        <v>0</v>
      </c>
      <c r="K1269" s="146">
        <v>0</v>
      </c>
      <c r="L1269" s="137">
        <v>0</v>
      </c>
      <c r="M1269" s="137">
        <v>0</v>
      </c>
      <c r="N1269" s="139">
        <v>0</v>
      </c>
      <c r="O1269" s="139">
        <v>0</v>
      </c>
      <c r="P1269" s="139">
        <v>0</v>
      </c>
      <c r="Q1269" s="160">
        <v>0</v>
      </c>
      <c r="R1269" s="160">
        <v>0</v>
      </c>
      <c r="S1269" s="125"/>
      <c r="T1269" s="43"/>
    </row>
    <row r="1270" spans="1:21" ht="48.75" customHeight="1" x14ac:dyDescent="0.2">
      <c r="A1270" s="11" t="str">
        <f t="shared" si="30"/>
        <v/>
      </c>
      <c r="B1270" s="11" t="s">
        <v>180</v>
      </c>
      <c r="C1270" s="122"/>
      <c r="D1270" s="135" t="s">
        <v>8</v>
      </c>
      <c r="E1270" s="136">
        <v>0</v>
      </c>
      <c r="F1270" s="136">
        <v>0</v>
      </c>
      <c r="G1270" s="136">
        <v>0</v>
      </c>
      <c r="H1270" s="136">
        <v>0</v>
      </c>
      <c r="I1270" s="136">
        <v>0</v>
      </c>
      <c r="J1270" s="137">
        <v>0</v>
      </c>
      <c r="K1270" s="146">
        <v>0</v>
      </c>
      <c r="L1270" s="137">
        <v>0</v>
      </c>
      <c r="M1270" s="137">
        <v>0</v>
      </c>
      <c r="N1270" s="139">
        <v>0</v>
      </c>
      <c r="O1270" s="139">
        <v>0</v>
      </c>
      <c r="P1270" s="139">
        <v>0</v>
      </c>
      <c r="Q1270" s="160">
        <v>0</v>
      </c>
      <c r="R1270" s="160">
        <v>0</v>
      </c>
      <c r="S1270" s="125"/>
      <c r="T1270" s="43"/>
    </row>
    <row r="1271" spans="1:21" ht="48.75" customHeight="1" x14ac:dyDescent="0.2">
      <c r="A1271" s="11" t="str">
        <f t="shared" si="30"/>
        <v/>
      </c>
      <c r="B1271" s="11" t="s">
        <v>180</v>
      </c>
      <c r="C1271" s="122"/>
      <c r="D1271" s="135" t="s">
        <v>7</v>
      </c>
      <c r="E1271" s="136">
        <v>0</v>
      </c>
      <c r="F1271" s="136">
        <v>0</v>
      </c>
      <c r="G1271" s="136">
        <v>0</v>
      </c>
      <c r="H1271" s="136">
        <v>0</v>
      </c>
      <c r="I1271" s="136">
        <v>0</v>
      </c>
      <c r="J1271" s="137">
        <v>0</v>
      </c>
      <c r="K1271" s="146">
        <v>0</v>
      </c>
      <c r="L1271" s="137">
        <v>0</v>
      </c>
      <c r="M1271" s="137">
        <v>0</v>
      </c>
      <c r="N1271" s="139">
        <v>0</v>
      </c>
      <c r="O1271" s="139">
        <v>0</v>
      </c>
      <c r="P1271" s="139">
        <v>0</v>
      </c>
      <c r="Q1271" s="160">
        <v>0</v>
      </c>
      <c r="R1271" s="160">
        <v>0</v>
      </c>
      <c r="S1271" s="125"/>
      <c r="T1271" s="43"/>
    </row>
    <row r="1272" spans="1:21" ht="48.75" customHeight="1" x14ac:dyDescent="0.2">
      <c r="A1272" s="11" t="str">
        <f t="shared" si="30"/>
        <v/>
      </c>
      <c r="B1272" s="11" t="s">
        <v>180</v>
      </c>
      <c r="C1272" s="122"/>
      <c r="D1272" s="135" t="s">
        <v>6</v>
      </c>
      <c r="E1272" s="136">
        <v>0</v>
      </c>
      <c r="F1272" s="136">
        <v>0</v>
      </c>
      <c r="G1272" s="136">
        <v>0</v>
      </c>
      <c r="H1272" s="136">
        <v>0</v>
      </c>
      <c r="I1272" s="136">
        <v>0</v>
      </c>
      <c r="J1272" s="137">
        <v>0</v>
      </c>
      <c r="K1272" s="146">
        <v>0</v>
      </c>
      <c r="L1272" s="137">
        <v>0</v>
      </c>
      <c r="M1272" s="137">
        <v>0</v>
      </c>
      <c r="N1272" s="139">
        <v>0</v>
      </c>
      <c r="O1272" s="139">
        <v>0</v>
      </c>
      <c r="P1272" s="139">
        <v>0</v>
      </c>
      <c r="Q1272" s="160">
        <v>0</v>
      </c>
      <c r="R1272" s="160">
        <v>0</v>
      </c>
      <c r="S1272" s="125"/>
      <c r="T1272" s="43"/>
    </row>
    <row r="1273" spans="1:21" ht="48.75" customHeight="1" x14ac:dyDescent="0.2">
      <c r="A1273" s="11" t="str">
        <f t="shared" si="30"/>
        <v/>
      </c>
      <c r="B1273" s="11" t="s">
        <v>180</v>
      </c>
      <c r="C1273" s="122"/>
      <c r="D1273" s="135" t="s">
        <v>5</v>
      </c>
      <c r="E1273" s="136">
        <v>0.67200000000000004</v>
      </c>
      <c r="F1273" s="136">
        <v>0</v>
      </c>
      <c r="G1273" s="136">
        <v>3.4000000000000002E-2</v>
      </c>
      <c r="H1273" s="136">
        <v>4.3200000000000002E-2</v>
      </c>
      <c r="I1273" s="136">
        <v>0.52600000000000002</v>
      </c>
      <c r="J1273" s="137">
        <v>0.115</v>
      </c>
      <c r="K1273" s="146">
        <v>1.3069999999999999</v>
      </c>
      <c r="L1273" s="137">
        <v>1.1312099999999998</v>
      </c>
      <c r="M1273" s="137">
        <v>1E-3</v>
      </c>
      <c r="N1273" s="138">
        <v>0</v>
      </c>
      <c r="O1273" s="138">
        <v>0</v>
      </c>
      <c r="P1273" s="138">
        <v>0.3</v>
      </c>
      <c r="Q1273" s="160">
        <v>1.6</v>
      </c>
      <c r="R1273" s="160">
        <v>0</v>
      </c>
      <c r="S1273" s="124"/>
      <c r="T1273" s="42"/>
    </row>
    <row r="1274" spans="1:21" ht="48.75" customHeight="1" x14ac:dyDescent="0.2">
      <c r="A1274" s="11" t="str">
        <f t="shared" si="30"/>
        <v/>
      </c>
      <c r="B1274" s="11" t="s">
        <v>180</v>
      </c>
      <c r="C1274" s="122"/>
      <c r="D1274" s="135" t="s">
        <v>4</v>
      </c>
      <c r="E1274" s="136">
        <v>0</v>
      </c>
      <c r="F1274" s="136">
        <v>0</v>
      </c>
      <c r="G1274" s="136">
        <v>0</v>
      </c>
      <c r="H1274" s="136">
        <v>0</v>
      </c>
      <c r="I1274" s="136">
        <v>0.17399999999999999</v>
      </c>
      <c r="J1274" s="137">
        <v>0.11</v>
      </c>
      <c r="K1274" s="146">
        <v>0</v>
      </c>
      <c r="L1274" s="137">
        <v>0</v>
      </c>
      <c r="M1274" s="137">
        <v>0</v>
      </c>
      <c r="N1274" s="139">
        <v>0</v>
      </c>
      <c r="O1274" s="139">
        <v>0</v>
      </c>
      <c r="P1274" s="139">
        <v>0</v>
      </c>
      <c r="Q1274" s="160">
        <v>0</v>
      </c>
      <c r="R1274" s="160">
        <v>0</v>
      </c>
      <c r="S1274" s="125"/>
      <c r="T1274" s="43"/>
    </row>
    <row r="1275" spans="1:21" ht="48.75" customHeight="1" x14ac:dyDescent="0.2">
      <c r="A1275" s="11" t="str">
        <f t="shared" si="30"/>
        <v/>
      </c>
      <c r="B1275" s="11" t="s">
        <v>180</v>
      </c>
      <c r="C1275" s="122"/>
      <c r="D1275" s="135" t="s">
        <v>3</v>
      </c>
      <c r="E1275" s="136">
        <v>0</v>
      </c>
      <c r="F1275" s="136">
        <v>0</v>
      </c>
      <c r="G1275" s="136">
        <v>0</v>
      </c>
      <c r="H1275" s="136">
        <v>0</v>
      </c>
      <c r="I1275" s="136">
        <v>0</v>
      </c>
      <c r="J1275" s="137">
        <v>0</v>
      </c>
      <c r="K1275" s="146">
        <v>0</v>
      </c>
      <c r="L1275" s="137">
        <v>0</v>
      </c>
      <c r="M1275" s="137">
        <v>0</v>
      </c>
      <c r="N1275" s="139">
        <v>0</v>
      </c>
      <c r="O1275" s="139">
        <v>0</v>
      </c>
      <c r="P1275" s="139">
        <v>0</v>
      </c>
      <c r="Q1275" s="160">
        <v>0</v>
      </c>
      <c r="R1275" s="160">
        <v>0</v>
      </c>
      <c r="S1275" s="125"/>
      <c r="T1275" s="43"/>
    </row>
    <row r="1276" spans="1:21" ht="48.75" customHeight="1" thickBot="1" x14ac:dyDescent="0.25">
      <c r="A1276" s="11" t="str">
        <f t="shared" si="30"/>
        <v/>
      </c>
      <c r="B1276" s="11" t="s">
        <v>180</v>
      </c>
      <c r="C1276" s="122"/>
      <c r="D1276" s="162" t="s">
        <v>2</v>
      </c>
      <c r="E1276" s="163">
        <v>0</v>
      </c>
      <c r="F1276" s="163">
        <v>0</v>
      </c>
      <c r="G1276" s="163">
        <v>0</v>
      </c>
      <c r="H1276" s="163">
        <v>0</v>
      </c>
      <c r="I1276" s="163">
        <v>0</v>
      </c>
      <c r="J1276" s="164">
        <v>0</v>
      </c>
      <c r="K1276" s="168">
        <v>0</v>
      </c>
      <c r="L1276" s="164">
        <v>0</v>
      </c>
      <c r="M1276" s="164">
        <v>0</v>
      </c>
      <c r="N1276" s="169">
        <v>0</v>
      </c>
      <c r="O1276" s="169">
        <v>0</v>
      </c>
      <c r="P1276" s="169">
        <v>0</v>
      </c>
      <c r="Q1276" s="160">
        <v>0</v>
      </c>
      <c r="R1276" s="160">
        <v>0</v>
      </c>
      <c r="S1276" s="125"/>
      <c r="T1276" s="43"/>
    </row>
    <row r="1277" spans="1:21" ht="48.75" customHeight="1" thickBot="1" x14ac:dyDescent="0.25">
      <c r="A1277" s="11" t="str">
        <f t="shared" si="30"/>
        <v/>
      </c>
      <c r="B1277" s="11" t="s">
        <v>169</v>
      </c>
      <c r="C1277" s="122"/>
      <c r="D1277" s="166" t="s">
        <v>131</v>
      </c>
      <c r="E1277" s="167">
        <f>SUM(E1173:E1276)</f>
        <v>28.350999999999999</v>
      </c>
      <c r="F1277" s="167">
        <f t="shared" ref="F1277:N1277" si="31">SUM(F1173:F1276)</f>
        <v>83.547959999999989</v>
      </c>
      <c r="G1277" s="167">
        <f t="shared" si="31"/>
        <v>89.757729999999981</v>
      </c>
      <c r="H1277" s="167">
        <f t="shared" si="31"/>
        <v>160.02723</v>
      </c>
      <c r="I1277" s="167">
        <f t="shared" si="31"/>
        <v>98.450090000000017</v>
      </c>
      <c r="J1277" s="167">
        <f t="shared" si="31"/>
        <v>197.99784000000002</v>
      </c>
      <c r="K1277" s="167">
        <f t="shared" si="31"/>
        <v>79.608500000000006</v>
      </c>
      <c r="L1277" s="167">
        <f t="shared" si="31"/>
        <v>98.212989999999991</v>
      </c>
      <c r="M1277" s="167">
        <f t="shared" si="31"/>
        <v>107.53358000000003</v>
      </c>
      <c r="N1277" s="167">
        <f t="shared" si="31"/>
        <v>28.700000000000003</v>
      </c>
      <c r="O1277" s="167">
        <f>SUM(O1173:O1276)</f>
        <v>69.500000000000014</v>
      </c>
      <c r="P1277" s="167">
        <f>SUM(P1173:P1276)</f>
        <v>40.79999999999999</v>
      </c>
      <c r="Q1277" s="167">
        <f>SUM(Q1173:Q1276)</f>
        <v>7.2999999999999989</v>
      </c>
      <c r="R1277" s="167">
        <f>SUM(R1173:R1276)</f>
        <v>5.2</v>
      </c>
      <c r="S1277" s="126"/>
      <c r="T1277" s="44"/>
      <c r="U1277" s="34"/>
    </row>
    <row r="1278" spans="1:21" ht="46.5" customHeight="1" thickBot="1" x14ac:dyDescent="0.25">
      <c r="A1278" s="11" t="str">
        <f t="shared" si="30"/>
        <v/>
      </c>
      <c r="B1278" s="122"/>
      <c r="C1278" s="122"/>
      <c r="D1278" s="155" t="s">
        <v>168</v>
      </c>
      <c r="E1278" s="156"/>
      <c r="F1278" s="156"/>
      <c r="G1278" s="156"/>
      <c r="H1278" s="156"/>
      <c r="I1278" s="156"/>
      <c r="J1278" s="173"/>
      <c r="K1278" s="174"/>
      <c r="L1278" s="173"/>
      <c r="M1278" s="173"/>
      <c r="N1278" s="159"/>
      <c r="O1278" s="159"/>
      <c r="P1278" s="159"/>
      <c r="Q1278" s="159"/>
      <c r="R1278" s="159"/>
      <c r="S1278" s="126"/>
      <c r="T1278" s="44"/>
    </row>
    <row r="1279" spans="1:21" ht="48.75" customHeight="1" x14ac:dyDescent="0.2">
      <c r="A1279" s="11" t="str">
        <f t="shared" si="30"/>
        <v/>
      </c>
      <c r="B1279" s="11" t="s">
        <v>132</v>
      </c>
      <c r="C1279" s="122"/>
      <c r="D1279" s="150" t="s">
        <v>100</v>
      </c>
      <c r="E1279" s="151">
        <v>44.331000000000003</v>
      </c>
      <c r="F1279" s="151">
        <v>93.23360000000001</v>
      </c>
      <c r="G1279" s="151">
        <v>79.71096</v>
      </c>
      <c r="H1279" s="151">
        <v>132.02154999999999</v>
      </c>
      <c r="I1279" s="151">
        <v>106.30676</v>
      </c>
      <c r="J1279" s="152">
        <v>12.454870000000003</v>
      </c>
      <c r="K1279" s="153">
        <v>137.20993000000001</v>
      </c>
      <c r="L1279" s="152">
        <v>30.028639999999999</v>
      </c>
      <c r="M1279" s="152">
        <v>136.59551000000005</v>
      </c>
      <c r="N1279" s="160">
        <v>79.5</v>
      </c>
      <c r="O1279" s="160">
        <v>139.30000000000001</v>
      </c>
      <c r="P1279" s="160">
        <v>18.899999999999999</v>
      </c>
      <c r="Q1279" s="160">
        <v>1</v>
      </c>
      <c r="R1279" s="160">
        <v>0.6</v>
      </c>
      <c r="S1279" s="124"/>
      <c r="T1279" s="42"/>
    </row>
    <row r="1280" spans="1:21" ht="48.75" customHeight="1" x14ac:dyDescent="0.2">
      <c r="A1280" s="11" t="str">
        <f t="shared" si="30"/>
        <v/>
      </c>
      <c r="B1280" s="11" t="s">
        <v>132</v>
      </c>
      <c r="C1280" s="122"/>
      <c r="D1280" s="135" t="s">
        <v>99</v>
      </c>
      <c r="E1280" s="136">
        <v>0.63300000000000001</v>
      </c>
      <c r="F1280" s="136">
        <v>0</v>
      </c>
      <c r="G1280" s="136">
        <v>0</v>
      </c>
      <c r="H1280" s="136">
        <v>0</v>
      </c>
      <c r="I1280" s="136">
        <v>0</v>
      </c>
      <c r="J1280" s="137">
        <v>21.48563</v>
      </c>
      <c r="K1280" s="146">
        <v>8.9771000000000001</v>
      </c>
      <c r="L1280" s="137">
        <v>1054.5879300000001</v>
      </c>
      <c r="M1280" s="137">
        <v>14.771600000000001</v>
      </c>
      <c r="N1280" s="138">
        <v>10.9</v>
      </c>
      <c r="O1280" s="138">
        <v>0.5</v>
      </c>
      <c r="P1280" s="138">
        <v>0</v>
      </c>
      <c r="Q1280" s="160">
        <v>0</v>
      </c>
      <c r="R1280" s="160">
        <v>0</v>
      </c>
      <c r="S1280" s="124"/>
      <c r="T1280" s="42"/>
    </row>
    <row r="1281" spans="1:20" ht="48.75" customHeight="1" x14ac:dyDescent="0.2">
      <c r="A1281" s="11" t="str">
        <f t="shared" si="30"/>
        <v/>
      </c>
      <c r="B1281" s="11" t="s">
        <v>132</v>
      </c>
      <c r="C1281" s="122"/>
      <c r="D1281" s="135" t="s">
        <v>98</v>
      </c>
      <c r="E1281" s="136">
        <v>0</v>
      </c>
      <c r="F1281" s="136">
        <v>2E-3</v>
      </c>
      <c r="G1281" s="136">
        <v>3.0000000000000001E-3</v>
      </c>
      <c r="H1281" s="136">
        <v>0.55700000000000005</v>
      </c>
      <c r="I1281" s="136">
        <v>37.601999999999997</v>
      </c>
      <c r="J1281" s="137">
        <v>1.7627999999999999</v>
      </c>
      <c r="K1281" s="146">
        <v>5.7251100000000008</v>
      </c>
      <c r="L1281" s="137">
        <v>1.5557499999999997</v>
      </c>
      <c r="M1281" s="137">
        <v>0.28797000000000011</v>
      </c>
      <c r="N1281" s="138">
        <v>8.6</v>
      </c>
      <c r="O1281" s="138">
        <v>37.6</v>
      </c>
      <c r="P1281" s="138">
        <v>0.1</v>
      </c>
      <c r="Q1281" s="160">
        <v>0</v>
      </c>
      <c r="R1281" s="160">
        <v>0</v>
      </c>
      <c r="S1281" s="124"/>
      <c r="T1281" s="42"/>
    </row>
    <row r="1282" spans="1:20" ht="48.75" customHeight="1" x14ac:dyDescent="0.2">
      <c r="A1282" s="11" t="str">
        <f t="shared" si="30"/>
        <v/>
      </c>
      <c r="B1282" s="11" t="s">
        <v>132</v>
      </c>
      <c r="C1282" s="122"/>
      <c r="D1282" s="135" t="s">
        <v>97</v>
      </c>
      <c r="E1282" s="136">
        <v>6.7000000000000002E-3</v>
      </c>
      <c r="F1282" s="136">
        <v>0.628</v>
      </c>
      <c r="G1282" s="136">
        <v>46.0702</v>
      </c>
      <c r="H1282" s="136">
        <v>56.031999999999996</v>
      </c>
      <c r="I1282" s="136">
        <v>0.94940000000000002</v>
      </c>
      <c r="J1282" s="137">
        <v>0.58391000000000004</v>
      </c>
      <c r="K1282" s="146">
        <v>3.14547</v>
      </c>
      <c r="L1282" s="137">
        <v>0.34000999999999998</v>
      </c>
      <c r="M1282" s="137">
        <v>0.62920000000000009</v>
      </c>
      <c r="N1282" s="138">
        <v>0.7</v>
      </c>
      <c r="O1282" s="138">
        <v>56.4</v>
      </c>
      <c r="P1282" s="138">
        <v>0</v>
      </c>
      <c r="Q1282" s="160">
        <v>0.1</v>
      </c>
      <c r="R1282" s="160">
        <v>0</v>
      </c>
      <c r="S1282" s="124"/>
      <c r="T1282" s="42"/>
    </row>
    <row r="1283" spans="1:20" ht="48.75" customHeight="1" x14ac:dyDescent="0.2">
      <c r="A1283" s="11" t="str">
        <f t="shared" si="30"/>
        <v/>
      </c>
      <c r="B1283" s="11" t="s">
        <v>132</v>
      </c>
      <c r="C1283" s="122"/>
      <c r="D1283" s="135" t="s">
        <v>96</v>
      </c>
      <c r="E1283" s="136">
        <v>2.984</v>
      </c>
      <c r="F1283" s="136">
        <v>0</v>
      </c>
      <c r="G1283" s="136">
        <v>0</v>
      </c>
      <c r="H1283" s="136">
        <v>0</v>
      </c>
      <c r="I1283" s="136">
        <v>1.19</v>
      </c>
      <c r="J1283" s="137">
        <v>5.0000000000000001E-4</v>
      </c>
      <c r="K1283" s="146">
        <v>0.56000000000000005</v>
      </c>
      <c r="L1283" s="137">
        <v>0.31</v>
      </c>
      <c r="M1283" s="137">
        <v>0.1855</v>
      </c>
      <c r="N1283" s="138">
        <v>0</v>
      </c>
      <c r="O1283" s="138">
        <v>0</v>
      </c>
      <c r="P1283" s="138">
        <v>0</v>
      </c>
      <c r="Q1283" s="160">
        <v>0</v>
      </c>
      <c r="R1283" s="160">
        <v>0</v>
      </c>
      <c r="S1283" s="124"/>
      <c r="T1283" s="42"/>
    </row>
    <row r="1284" spans="1:20" ht="48.75" customHeight="1" x14ac:dyDescent="0.2">
      <c r="A1284" s="11" t="str">
        <f t="shared" si="30"/>
        <v/>
      </c>
      <c r="B1284" s="11" t="s">
        <v>132</v>
      </c>
      <c r="C1284" s="122"/>
      <c r="D1284" s="135" t="s">
        <v>95</v>
      </c>
      <c r="E1284" s="136">
        <v>0</v>
      </c>
      <c r="F1284" s="136">
        <v>2.5015999999999998</v>
      </c>
      <c r="G1284" s="136">
        <v>140.00289999999998</v>
      </c>
      <c r="H1284" s="136">
        <v>192.80610999999999</v>
      </c>
      <c r="I1284" s="136">
        <v>158.18369000000001</v>
      </c>
      <c r="J1284" s="137">
        <v>197.05122</v>
      </c>
      <c r="K1284" s="146">
        <v>314.80298999999997</v>
      </c>
      <c r="L1284" s="137">
        <v>195.21197000000001</v>
      </c>
      <c r="M1284" s="137">
        <v>239.56639999999999</v>
      </c>
      <c r="N1284" s="138">
        <v>85.5</v>
      </c>
      <c r="O1284" s="138">
        <v>21.6</v>
      </c>
      <c r="P1284" s="138">
        <v>1.7</v>
      </c>
      <c r="Q1284" s="160">
        <v>0</v>
      </c>
      <c r="R1284" s="160">
        <v>0.9</v>
      </c>
      <c r="S1284" s="124"/>
      <c r="T1284" s="42"/>
    </row>
    <row r="1285" spans="1:20" ht="48.75" customHeight="1" x14ac:dyDescent="0.2">
      <c r="A1285" s="11" t="str">
        <f t="shared" si="30"/>
        <v/>
      </c>
      <c r="B1285" s="11" t="s">
        <v>132</v>
      </c>
      <c r="C1285" s="122"/>
      <c r="D1285" s="135" t="s">
        <v>94</v>
      </c>
      <c r="E1285" s="136">
        <v>0</v>
      </c>
      <c r="F1285" s="136">
        <v>0</v>
      </c>
      <c r="G1285" s="136">
        <v>0</v>
      </c>
      <c r="H1285" s="136">
        <v>0</v>
      </c>
      <c r="I1285" s="136">
        <v>0</v>
      </c>
      <c r="J1285" s="137">
        <v>0</v>
      </c>
      <c r="K1285" s="146">
        <v>0</v>
      </c>
      <c r="L1285" s="137">
        <v>0</v>
      </c>
      <c r="M1285" s="137">
        <v>0</v>
      </c>
      <c r="N1285" s="138">
        <v>0</v>
      </c>
      <c r="O1285" s="138">
        <v>0</v>
      </c>
      <c r="P1285" s="138">
        <v>0</v>
      </c>
      <c r="Q1285" s="160">
        <v>0</v>
      </c>
      <c r="R1285" s="160">
        <v>0</v>
      </c>
      <c r="S1285" s="124"/>
      <c r="T1285" s="42"/>
    </row>
    <row r="1286" spans="1:20" ht="48.75" customHeight="1" x14ac:dyDescent="0.2">
      <c r="A1286" s="11" t="str">
        <f t="shared" si="30"/>
        <v/>
      </c>
      <c r="B1286" s="11" t="s">
        <v>132</v>
      </c>
      <c r="C1286" s="122"/>
      <c r="D1286" s="135" t="s">
        <v>93</v>
      </c>
      <c r="E1286" s="136">
        <v>10.815700000000001</v>
      </c>
      <c r="F1286" s="136">
        <v>26.347999999999999</v>
      </c>
      <c r="G1286" s="136">
        <v>139.3749</v>
      </c>
      <c r="H1286" s="136">
        <v>314.48277000000002</v>
      </c>
      <c r="I1286" s="136">
        <v>678.72825</v>
      </c>
      <c r="J1286" s="137">
        <v>205.03611000000001</v>
      </c>
      <c r="K1286" s="146">
        <v>289.36763999999999</v>
      </c>
      <c r="L1286" s="137">
        <v>284.30001999999996</v>
      </c>
      <c r="M1286" s="137">
        <v>441.57515000000001</v>
      </c>
      <c r="N1286" s="138">
        <v>332.7</v>
      </c>
      <c r="O1286" s="138">
        <v>395</v>
      </c>
      <c r="P1286" s="138">
        <v>144</v>
      </c>
      <c r="Q1286" s="160">
        <v>119.9</v>
      </c>
      <c r="R1286" s="160">
        <v>49.4</v>
      </c>
      <c r="S1286" s="124"/>
      <c r="T1286" s="42"/>
    </row>
    <row r="1287" spans="1:20" ht="48.75" customHeight="1" x14ac:dyDescent="0.2">
      <c r="A1287" s="11" t="str">
        <f t="shared" si="30"/>
        <v/>
      </c>
      <c r="B1287" s="11" t="s">
        <v>132</v>
      </c>
      <c r="C1287" s="122"/>
      <c r="D1287" s="135" t="s">
        <v>92</v>
      </c>
      <c r="E1287" s="136">
        <v>25.4786</v>
      </c>
      <c r="F1287" s="136">
        <v>126.3014</v>
      </c>
      <c r="G1287" s="136">
        <v>43.362000000000002</v>
      </c>
      <c r="H1287" s="136">
        <v>72.931669999999997</v>
      </c>
      <c r="I1287" s="136">
        <v>138185.06938999999</v>
      </c>
      <c r="J1287" s="137">
        <v>159427.26073000001</v>
      </c>
      <c r="K1287" s="146">
        <v>562.21148000000005</v>
      </c>
      <c r="L1287" s="137">
        <v>19674.616839999999</v>
      </c>
      <c r="M1287" s="137">
        <v>46.922539999999998</v>
      </c>
      <c r="N1287" s="138">
        <v>32021.9</v>
      </c>
      <c r="O1287" s="138">
        <v>407.7</v>
      </c>
      <c r="P1287" s="138">
        <v>88.3</v>
      </c>
      <c r="Q1287" s="160">
        <v>47.4</v>
      </c>
      <c r="R1287" s="160">
        <v>719.3</v>
      </c>
      <c r="S1287" s="124"/>
      <c r="T1287" s="42"/>
    </row>
    <row r="1288" spans="1:20" ht="48.75" customHeight="1" x14ac:dyDescent="0.2">
      <c r="A1288" s="11" t="str">
        <f t="shared" ref="A1288:A1351" si="32">IF(OR(LEFT(C1288,1)="Y", LEFT(C1288,1)="A"),CONCATENATE(B1288,"-",C1288),"")</f>
        <v/>
      </c>
      <c r="B1288" s="11" t="s">
        <v>132</v>
      </c>
      <c r="C1288" s="122"/>
      <c r="D1288" s="135" t="s">
        <v>91</v>
      </c>
      <c r="E1288" s="136">
        <v>0</v>
      </c>
      <c r="F1288" s="136">
        <v>0</v>
      </c>
      <c r="G1288" s="136">
        <v>0</v>
      </c>
      <c r="H1288" s="136">
        <v>53.484000000000002</v>
      </c>
      <c r="I1288" s="136">
        <v>1E-3</v>
      </c>
      <c r="J1288" s="137">
        <v>7.0000000000000001E-3</v>
      </c>
      <c r="K1288" s="146">
        <v>0.30499999999999999</v>
      </c>
      <c r="L1288" s="137">
        <v>0</v>
      </c>
      <c r="M1288" s="137">
        <v>0</v>
      </c>
      <c r="N1288" s="139">
        <v>0</v>
      </c>
      <c r="O1288" s="139">
        <v>1.1000000000000001</v>
      </c>
      <c r="P1288" s="139">
        <v>0.1</v>
      </c>
      <c r="Q1288" s="160">
        <v>0</v>
      </c>
      <c r="R1288" s="160">
        <v>0</v>
      </c>
      <c r="S1288" s="125"/>
      <c r="T1288" s="43"/>
    </row>
    <row r="1289" spans="1:20" ht="48.75" customHeight="1" x14ac:dyDescent="0.2">
      <c r="A1289" s="11" t="str">
        <f t="shared" si="32"/>
        <v/>
      </c>
      <c r="B1289" s="11" t="s">
        <v>132</v>
      </c>
      <c r="C1289" s="122"/>
      <c r="D1289" s="135" t="s">
        <v>90</v>
      </c>
      <c r="E1289" s="136">
        <v>0</v>
      </c>
      <c r="F1289" s="136">
        <v>0</v>
      </c>
      <c r="G1289" s="136">
        <v>135.55000000000001</v>
      </c>
      <c r="H1289" s="136">
        <v>0</v>
      </c>
      <c r="I1289" s="136">
        <v>0</v>
      </c>
      <c r="J1289" s="137">
        <v>0</v>
      </c>
      <c r="K1289" s="146">
        <v>0</v>
      </c>
      <c r="L1289" s="137">
        <v>0</v>
      </c>
      <c r="M1289" s="137">
        <v>0</v>
      </c>
      <c r="N1289" s="138">
        <v>0.1</v>
      </c>
      <c r="O1289" s="138">
        <v>0</v>
      </c>
      <c r="P1289" s="138">
        <v>0.4</v>
      </c>
      <c r="Q1289" s="160">
        <v>0</v>
      </c>
      <c r="R1289" s="160">
        <v>0</v>
      </c>
      <c r="S1289" s="124"/>
      <c r="T1289" s="42"/>
    </row>
    <row r="1290" spans="1:20" ht="48.75" customHeight="1" x14ac:dyDescent="0.2">
      <c r="A1290" s="11" t="str">
        <f t="shared" si="32"/>
        <v/>
      </c>
      <c r="B1290" s="11" t="s">
        <v>132</v>
      </c>
      <c r="C1290" s="122"/>
      <c r="D1290" s="135" t="s">
        <v>89</v>
      </c>
      <c r="E1290" s="136">
        <v>42.094000000000001</v>
      </c>
      <c r="F1290" s="136">
        <v>3.3881000000000001</v>
      </c>
      <c r="G1290" s="136">
        <v>26.595119999999998</v>
      </c>
      <c r="H1290" s="136">
        <v>17.232500000000002</v>
      </c>
      <c r="I1290" s="136">
        <v>21.736090000000001</v>
      </c>
      <c r="J1290" s="137">
        <v>112.13652</v>
      </c>
      <c r="K1290" s="146">
        <v>31.926259999999992</v>
      </c>
      <c r="L1290" s="137">
        <v>81.306159999999991</v>
      </c>
      <c r="M1290" s="137">
        <v>93.305419999999998</v>
      </c>
      <c r="N1290" s="138">
        <v>27.7</v>
      </c>
      <c r="O1290" s="138">
        <v>72.599999999999994</v>
      </c>
      <c r="P1290" s="138">
        <v>22.4</v>
      </c>
      <c r="Q1290" s="160">
        <v>20.100000000000001</v>
      </c>
      <c r="R1290" s="160">
        <v>0</v>
      </c>
      <c r="S1290" s="124"/>
      <c r="T1290" s="42"/>
    </row>
    <row r="1291" spans="1:20" ht="48.75" customHeight="1" x14ac:dyDescent="0.2">
      <c r="A1291" s="11" t="str">
        <f t="shared" si="32"/>
        <v/>
      </c>
      <c r="B1291" s="11" t="s">
        <v>132</v>
      </c>
      <c r="C1291" s="122"/>
      <c r="D1291" s="135" t="s">
        <v>88</v>
      </c>
      <c r="E1291" s="136">
        <v>8.3919999999999995</v>
      </c>
      <c r="F1291" s="136">
        <v>8.0009999999999994</v>
      </c>
      <c r="G1291" s="136">
        <v>2.15245</v>
      </c>
      <c r="H1291" s="136">
        <v>4.8299599999999998</v>
      </c>
      <c r="I1291" s="136">
        <v>10.109879999999999</v>
      </c>
      <c r="J1291" s="137">
        <v>311.74835000000002</v>
      </c>
      <c r="K1291" s="146">
        <v>351.0877999999999</v>
      </c>
      <c r="L1291" s="137">
        <v>286.81896999999998</v>
      </c>
      <c r="M1291" s="137">
        <v>503.09690000000001</v>
      </c>
      <c r="N1291" s="138">
        <v>545.5</v>
      </c>
      <c r="O1291" s="138">
        <v>495.2</v>
      </c>
      <c r="P1291" s="138">
        <v>520</v>
      </c>
      <c r="Q1291" s="160">
        <v>288.39999999999998</v>
      </c>
      <c r="R1291" s="160">
        <v>0</v>
      </c>
      <c r="S1291" s="124"/>
      <c r="T1291" s="42"/>
    </row>
    <row r="1292" spans="1:20" ht="48.75" customHeight="1" x14ac:dyDescent="0.2">
      <c r="A1292" s="11" t="str">
        <f t="shared" si="32"/>
        <v/>
      </c>
      <c r="B1292" s="11" t="s">
        <v>132</v>
      </c>
      <c r="C1292" s="122"/>
      <c r="D1292" s="135" t="s">
        <v>87</v>
      </c>
      <c r="E1292" s="136">
        <v>0</v>
      </c>
      <c r="F1292" s="136">
        <v>0</v>
      </c>
      <c r="G1292" s="136">
        <v>0.75934000000000001</v>
      </c>
      <c r="H1292" s="136">
        <v>0</v>
      </c>
      <c r="I1292" s="136">
        <v>9.0999999999999998E-2</v>
      </c>
      <c r="J1292" s="137">
        <v>0.22178</v>
      </c>
      <c r="K1292" s="146">
        <v>3.9E-2</v>
      </c>
      <c r="L1292" s="137">
        <v>2.41E-2</v>
      </c>
      <c r="M1292" s="137">
        <v>2.2010000000000002E-2</v>
      </c>
      <c r="N1292" s="138">
        <v>0</v>
      </c>
      <c r="O1292" s="138">
        <v>0.3</v>
      </c>
      <c r="P1292" s="138">
        <v>1</v>
      </c>
      <c r="Q1292" s="160">
        <v>0.4</v>
      </c>
      <c r="R1292" s="160">
        <v>0</v>
      </c>
      <c r="S1292" s="124"/>
      <c r="T1292" s="42"/>
    </row>
    <row r="1293" spans="1:20" ht="48.75" customHeight="1" x14ac:dyDescent="0.2">
      <c r="A1293" s="11" t="str">
        <f t="shared" si="32"/>
        <v/>
      </c>
      <c r="B1293" s="11" t="s">
        <v>132</v>
      </c>
      <c r="C1293" s="122"/>
      <c r="D1293" s="135" t="s">
        <v>86</v>
      </c>
      <c r="E1293" s="136">
        <v>0</v>
      </c>
      <c r="F1293" s="136">
        <v>0</v>
      </c>
      <c r="G1293" s="136">
        <v>0</v>
      </c>
      <c r="H1293" s="136">
        <v>0</v>
      </c>
      <c r="I1293" s="136">
        <v>0</v>
      </c>
      <c r="J1293" s="137">
        <v>16</v>
      </c>
      <c r="K1293" s="146">
        <v>1E-3</v>
      </c>
      <c r="L1293" s="137">
        <v>4.1509999999999998</v>
      </c>
      <c r="M1293" s="137">
        <v>1E-4</v>
      </c>
      <c r="N1293" s="138">
        <v>0</v>
      </c>
      <c r="O1293" s="138">
        <v>0.4</v>
      </c>
      <c r="P1293" s="138">
        <v>0</v>
      </c>
      <c r="Q1293" s="160">
        <v>0</v>
      </c>
      <c r="R1293" s="160">
        <v>0</v>
      </c>
      <c r="S1293" s="124"/>
      <c r="T1293" s="42"/>
    </row>
    <row r="1294" spans="1:20" ht="48.75" customHeight="1" x14ac:dyDescent="0.2">
      <c r="A1294" s="11" t="str">
        <f t="shared" si="32"/>
        <v/>
      </c>
      <c r="B1294" s="11" t="s">
        <v>132</v>
      </c>
      <c r="C1294" s="122"/>
      <c r="D1294" s="135" t="s">
        <v>85</v>
      </c>
      <c r="E1294" s="136">
        <v>0</v>
      </c>
      <c r="F1294" s="136">
        <v>0</v>
      </c>
      <c r="G1294" s="136">
        <v>0.66459999999999997</v>
      </c>
      <c r="H1294" s="136">
        <v>2.4740000000000002</v>
      </c>
      <c r="I1294" s="136">
        <v>3.5000000000000001E-3</v>
      </c>
      <c r="J1294" s="137">
        <v>0.1981</v>
      </c>
      <c r="K1294" s="146">
        <v>8.1119999999999998E-2</v>
      </c>
      <c r="L1294" s="137">
        <v>4.6919999999999996E-2</v>
      </c>
      <c r="M1294" s="137">
        <v>2.1000000000000003E-3</v>
      </c>
      <c r="N1294" s="138">
        <v>0</v>
      </c>
      <c r="O1294" s="138">
        <v>0.3</v>
      </c>
      <c r="P1294" s="138">
        <v>0.1</v>
      </c>
      <c r="Q1294" s="160">
        <v>0.2</v>
      </c>
      <c r="R1294" s="160">
        <v>0</v>
      </c>
      <c r="S1294" s="124"/>
      <c r="T1294" s="42"/>
    </row>
    <row r="1295" spans="1:20" ht="48.75" customHeight="1" x14ac:dyDescent="0.2">
      <c r="A1295" s="11" t="str">
        <f t="shared" si="32"/>
        <v/>
      </c>
      <c r="B1295" s="11" t="s">
        <v>132</v>
      </c>
      <c r="C1295" s="122"/>
      <c r="D1295" s="135" t="s">
        <v>84</v>
      </c>
      <c r="E1295" s="136">
        <v>0.1</v>
      </c>
      <c r="F1295" s="136">
        <v>0</v>
      </c>
      <c r="G1295" s="136">
        <v>1E-3</v>
      </c>
      <c r="H1295" s="136">
        <v>0.16</v>
      </c>
      <c r="I1295" s="136">
        <v>8.8826399999999985</v>
      </c>
      <c r="J1295" s="137">
        <v>10.567459999999999</v>
      </c>
      <c r="K1295" s="146">
        <v>8.8628999999999998</v>
      </c>
      <c r="L1295" s="137">
        <v>29.454169999999998</v>
      </c>
      <c r="M1295" s="137">
        <v>7.7481999999999998</v>
      </c>
      <c r="N1295" s="138">
        <v>64.5</v>
      </c>
      <c r="O1295" s="138">
        <v>100.4</v>
      </c>
      <c r="P1295" s="138">
        <v>0.8</v>
      </c>
      <c r="Q1295" s="160">
        <v>18.3</v>
      </c>
      <c r="R1295" s="160">
        <v>0</v>
      </c>
      <c r="S1295" s="124"/>
      <c r="T1295" s="42"/>
    </row>
    <row r="1296" spans="1:20" ht="48.75" customHeight="1" x14ac:dyDescent="0.2">
      <c r="A1296" s="11" t="str">
        <f t="shared" si="32"/>
        <v/>
      </c>
      <c r="B1296" s="11" t="s">
        <v>132</v>
      </c>
      <c r="C1296" s="122"/>
      <c r="D1296" s="135" t="s">
        <v>83</v>
      </c>
      <c r="E1296" s="136">
        <v>2.4E-2</v>
      </c>
      <c r="F1296" s="136">
        <v>62.234000000000002</v>
      </c>
      <c r="G1296" s="136">
        <v>2.8780000000000001</v>
      </c>
      <c r="H1296" s="136">
        <v>165.50120000000001</v>
      </c>
      <c r="I1296" s="136">
        <v>1.9529100000000001</v>
      </c>
      <c r="J1296" s="137">
        <v>10.459110000000001</v>
      </c>
      <c r="K1296" s="146">
        <v>61.02205</v>
      </c>
      <c r="L1296" s="137">
        <v>3.70682</v>
      </c>
      <c r="M1296" s="137">
        <v>6.2682099999999998</v>
      </c>
      <c r="N1296" s="138">
        <v>82.2</v>
      </c>
      <c r="O1296" s="138">
        <v>116</v>
      </c>
      <c r="P1296" s="138">
        <v>335.6</v>
      </c>
      <c r="Q1296" s="160">
        <v>1.4</v>
      </c>
      <c r="R1296" s="160">
        <v>389.7</v>
      </c>
      <c r="S1296" s="124"/>
      <c r="T1296" s="42"/>
    </row>
    <row r="1297" spans="1:20" ht="48.75" customHeight="1" x14ac:dyDescent="0.2">
      <c r="A1297" s="11" t="str">
        <f t="shared" si="32"/>
        <v/>
      </c>
      <c r="B1297" s="11" t="s">
        <v>132</v>
      </c>
      <c r="C1297" s="122"/>
      <c r="D1297" s="135" t="s">
        <v>82</v>
      </c>
      <c r="E1297" s="136">
        <v>0</v>
      </c>
      <c r="F1297" s="136">
        <v>0.73482000000000003</v>
      </c>
      <c r="G1297" s="136">
        <v>0</v>
      </c>
      <c r="H1297" s="136">
        <v>0</v>
      </c>
      <c r="I1297" s="136">
        <v>0</v>
      </c>
      <c r="J1297" s="137">
        <v>0</v>
      </c>
      <c r="K1297" s="146">
        <v>1.01E-3</v>
      </c>
      <c r="L1297" s="137">
        <v>1.0000000000000001E-5</v>
      </c>
      <c r="M1297" s="137">
        <v>3.0000000000000001E-3</v>
      </c>
      <c r="N1297" s="139">
        <v>0</v>
      </c>
      <c r="O1297" s="139">
        <v>0</v>
      </c>
      <c r="P1297" s="139">
        <v>24.3</v>
      </c>
      <c r="Q1297" s="160">
        <v>3.2</v>
      </c>
      <c r="R1297" s="160">
        <v>2.4</v>
      </c>
      <c r="S1297" s="125"/>
      <c r="T1297" s="43"/>
    </row>
    <row r="1298" spans="1:20" ht="48.75" customHeight="1" x14ac:dyDescent="0.2">
      <c r="A1298" s="11" t="str">
        <f t="shared" si="32"/>
        <v/>
      </c>
      <c r="B1298" s="11" t="s">
        <v>132</v>
      </c>
      <c r="C1298" s="122"/>
      <c r="D1298" s="135" t="s">
        <v>81</v>
      </c>
      <c r="E1298" s="136">
        <v>0</v>
      </c>
      <c r="F1298" s="136">
        <v>0</v>
      </c>
      <c r="G1298" s="136">
        <v>0</v>
      </c>
      <c r="H1298" s="136">
        <v>0</v>
      </c>
      <c r="I1298" s="136">
        <v>0</v>
      </c>
      <c r="J1298" s="137">
        <v>0</v>
      </c>
      <c r="K1298" s="146">
        <v>0</v>
      </c>
      <c r="L1298" s="137">
        <v>0</v>
      </c>
      <c r="M1298" s="137">
        <v>0</v>
      </c>
      <c r="N1298" s="139">
        <v>0</v>
      </c>
      <c r="O1298" s="139">
        <v>0</v>
      </c>
      <c r="P1298" s="139">
        <v>0</v>
      </c>
      <c r="Q1298" s="160">
        <v>0</v>
      </c>
      <c r="R1298" s="160">
        <v>0</v>
      </c>
      <c r="S1298" s="125"/>
      <c r="T1298" s="43"/>
    </row>
    <row r="1299" spans="1:20" ht="48.75" customHeight="1" x14ac:dyDescent="0.2">
      <c r="A1299" s="11" t="str">
        <f t="shared" si="32"/>
        <v/>
      </c>
      <c r="B1299" s="11" t="s">
        <v>132</v>
      </c>
      <c r="C1299" s="122"/>
      <c r="D1299" s="135" t="s">
        <v>80</v>
      </c>
      <c r="E1299" s="136">
        <v>0</v>
      </c>
      <c r="F1299" s="136">
        <v>0</v>
      </c>
      <c r="G1299" s="136">
        <v>0</v>
      </c>
      <c r="H1299" s="136">
        <v>0</v>
      </c>
      <c r="I1299" s="136">
        <v>0</v>
      </c>
      <c r="J1299" s="137">
        <v>1E-4</v>
      </c>
      <c r="K1299" s="146">
        <v>0</v>
      </c>
      <c r="L1299" s="137">
        <v>0</v>
      </c>
      <c r="M1299" s="137">
        <v>0</v>
      </c>
      <c r="N1299" s="138">
        <v>0</v>
      </c>
      <c r="O1299" s="138">
        <v>0</v>
      </c>
      <c r="P1299" s="138">
        <v>0</v>
      </c>
      <c r="Q1299" s="160">
        <v>0</v>
      </c>
      <c r="R1299" s="160">
        <v>0</v>
      </c>
      <c r="S1299" s="124"/>
      <c r="T1299" s="42"/>
    </row>
    <row r="1300" spans="1:20" ht="48.75" customHeight="1" x14ac:dyDescent="0.2">
      <c r="A1300" s="11" t="str">
        <f t="shared" si="32"/>
        <v/>
      </c>
      <c r="B1300" s="11" t="s">
        <v>132</v>
      </c>
      <c r="C1300" s="122"/>
      <c r="D1300" s="135" t="s">
        <v>79</v>
      </c>
      <c r="E1300" s="136">
        <v>0</v>
      </c>
      <c r="F1300" s="136">
        <v>8.2708999999999993</v>
      </c>
      <c r="G1300" s="136">
        <v>0</v>
      </c>
      <c r="H1300" s="136">
        <v>1.2999999999999999E-2</v>
      </c>
      <c r="I1300" s="136">
        <v>0</v>
      </c>
      <c r="J1300" s="137">
        <v>3.1E-2</v>
      </c>
      <c r="K1300" s="146">
        <v>8.0099999999999991E-2</v>
      </c>
      <c r="L1300" s="137">
        <v>5.8999999999999997E-2</v>
      </c>
      <c r="M1300" s="137">
        <v>2.5000000000000001E-2</v>
      </c>
      <c r="N1300" s="138">
        <v>10.199999999999999</v>
      </c>
      <c r="O1300" s="138">
        <v>94.3</v>
      </c>
      <c r="P1300" s="138">
        <v>0</v>
      </c>
      <c r="Q1300" s="160">
        <v>0</v>
      </c>
      <c r="R1300" s="160">
        <v>0</v>
      </c>
      <c r="S1300" s="124"/>
      <c r="T1300" s="42"/>
    </row>
    <row r="1301" spans="1:20" ht="48.75" customHeight="1" x14ac:dyDescent="0.2">
      <c r="A1301" s="11" t="str">
        <f t="shared" si="32"/>
        <v/>
      </c>
      <c r="B1301" s="11" t="s">
        <v>132</v>
      </c>
      <c r="C1301" s="122"/>
      <c r="D1301" s="135" t="s">
        <v>78</v>
      </c>
      <c r="E1301" s="136">
        <v>0</v>
      </c>
      <c r="F1301" s="136">
        <v>0</v>
      </c>
      <c r="G1301" s="136">
        <v>0</v>
      </c>
      <c r="H1301" s="136">
        <v>0.28037000000000001</v>
      </c>
      <c r="I1301" s="136">
        <v>0.6139</v>
      </c>
      <c r="J1301" s="137">
        <v>0.17000999999999999</v>
      </c>
      <c r="K1301" s="146">
        <v>2.5999999999999999E-3</v>
      </c>
      <c r="L1301" s="137">
        <v>9.9849999999999994E-2</v>
      </c>
      <c r="M1301" s="137">
        <v>7.3538300000000003</v>
      </c>
      <c r="N1301" s="138">
        <v>0.4</v>
      </c>
      <c r="O1301" s="138">
        <v>0.1</v>
      </c>
      <c r="P1301" s="138">
        <v>0.1</v>
      </c>
      <c r="Q1301" s="160">
        <v>0</v>
      </c>
      <c r="R1301" s="160">
        <v>0</v>
      </c>
      <c r="S1301" s="124"/>
      <c r="T1301" s="42"/>
    </row>
    <row r="1302" spans="1:20" ht="48.75" customHeight="1" x14ac:dyDescent="0.2">
      <c r="A1302" s="11" t="str">
        <f t="shared" si="32"/>
        <v/>
      </c>
      <c r="B1302" s="11" t="s">
        <v>132</v>
      </c>
      <c r="C1302" s="122"/>
      <c r="D1302" s="135" t="s">
        <v>77</v>
      </c>
      <c r="E1302" s="136">
        <v>0</v>
      </c>
      <c r="F1302" s="136">
        <v>0</v>
      </c>
      <c r="G1302" s="136">
        <v>0</v>
      </c>
      <c r="H1302" s="136">
        <v>0</v>
      </c>
      <c r="I1302" s="136">
        <v>0</v>
      </c>
      <c r="J1302" s="137">
        <v>0</v>
      </c>
      <c r="K1302" s="146">
        <v>0</v>
      </c>
      <c r="L1302" s="137">
        <v>0</v>
      </c>
      <c r="M1302" s="137">
        <v>0</v>
      </c>
      <c r="N1302" s="138">
        <v>0</v>
      </c>
      <c r="O1302" s="138">
        <v>0</v>
      </c>
      <c r="P1302" s="138">
        <v>0</v>
      </c>
      <c r="Q1302" s="160">
        <v>0</v>
      </c>
      <c r="R1302" s="160">
        <v>0</v>
      </c>
      <c r="S1302" s="124"/>
      <c r="T1302" s="42"/>
    </row>
    <row r="1303" spans="1:20" ht="48.75" customHeight="1" x14ac:dyDescent="0.2">
      <c r="A1303" s="11" t="str">
        <f t="shared" si="32"/>
        <v/>
      </c>
      <c r="B1303" s="11" t="s">
        <v>132</v>
      </c>
      <c r="C1303" s="122"/>
      <c r="D1303" s="135" t="s">
        <v>76</v>
      </c>
      <c r="E1303" s="136">
        <v>0</v>
      </c>
      <c r="F1303" s="136">
        <v>0</v>
      </c>
      <c r="G1303" s="136">
        <v>0</v>
      </c>
      <c r="H1303" s="136">
        <v>0</v>
      </c>
      <c r="I1303" s="136">
        <v>0</v>
      </c>
      <c r="J1303" s="137">
        <v>0</v>
      </c>
      <c r="K1303" s="146">
        <v>0</v>
      </c>
      <c r="L1303" s="137">
        <v>0</v>
      </c>
      <c r="M1303" s="137">
        <v>3.7999999999999999E-2</v>
      </c>
      <c r="N1303" s="138">
        <v>0</v>
      </c>
      <c r="O1303" s="138">
        <v>0</v>
      </c>
      <c r="P1303" s="138">
        <v>0</v>
      </c>
      <c r="Q1303" s="160">
        <v>0</v>
      </c>
      <c r="R1303" s="160">
        <v>0</v>
      </c>
      <c r="S1303" s="124"/>
      <c r="T1303" s="42"/>
    </row>
    <row r="1304" spans="1:20" ht="48.75" customHeight="1" x14ac:dyDescent="0.2">
      <c r="A1304" s="11" t="str">
        <f t="shared" si="32"/>
        <v/>
      </c>
      <c r="B1304" s="11" t="s">
        <v>132</v>
      </c>
      <c r="C1304" s="122"/>
      <c r="D1304" s="135" t="s">
        <v>75</v>
      </c>
      <c r="E1304" s="136">
        <v>0</v>
      </c>
      <c r="F1304" s="136">
        <v>0</v>
      </c>
      <c r="G1304" s="136">
        <v>0</v>
      </c>
      <c r="H1304" s="136">
        <v>0.66</v>
      </c>
      <c r="I1304" s="136">
        <v>0.30099999999999999</v>
      </c>
      <c r="J1304" s="137">
        <v>2E-3</v>
      </c>
      <c r="K1304" s="146">
        <v>0.50700000000000001</v>
      </c>
      <c r="L1304" s="137">
        <v>3.0000000000000001E-3</v>
      </c>
      <c r="M1304" s="137">
        <v>8.0000000000000002E-3</v>
      </c>
      <c r="N1304" s="138">
        <v>0</v>
      </c>
      <c r="O1304" s="138">
        <v>0</v>
      </c>
      <c r="P1304" s="138">
        <v>0</v>
      </c>
      <c r="Q1304" s="160">
        <v>0</v>
      </c>
      <c r="R1304" s="160">
        <v>0</v>
      </c>
      <c r="S1304" s="124"/>
      <c r="T1304" s="42"/>
    </row>
    <row r="1305" spans="1:20" ht="48.75" customHeight="1" x14ac:dyDescent="0.2">
      <c r="A1305" s="11" t="str">
        <f t="shared" si="32"/>
        <v/>
      </c>
      <c r="B1305" s="11" t="s">
        <v>132</v>
      </c>
      <c r="C1305" s="122"/>
      <c r="D1305" s="135" t="s">
        <v>74</v>
      </c>
      <c r="E1305" s="136">
        <v>0</v>
      </c>
      <c r="F1305" s="136">
        <v>2E-3</v>
      </c>
      <c r="G1305" s="136">
        <v>0</v>
      </c>
      <c r="H1305" s="136">
        <v>0</v>
      </c>
      <c r="I1305" s="136">
        <v>0</v>
      </c>
      <c r="J1305" s="137">
        <v>0</v>
      </c>
      <c r="K1305" s="146">
        <v>0</v>
      </c>
      <c r="L1305" s="137">
        <v>0</v>
      </c>
      <c r="M1305" s="137">
        <v>0</v>
      </c>
      <c r="N1305" s="139">
        <v>0</v>
      </c>
      <c r="O1305" s="139">
        <v>0</v>
      </c>
      <c r="P1305" s="139">
        <v>0</v>
      </c>
      <c r="Q1305" s="160">
        <v>0</v>
      </c>
      <c r="R1305" s="160">
        <v>0</v>
      </c>
      <c r="S1305" s="125"/>
      <c r="T1305" s="43"/>
    </row>
    <row r="1306" spans="1:20" ht="48.75" customHeight="1" x14ac:dyDescent="0.2">
      <c r="A1306" s="11" t="str">
        <f t="shared" si="32"/>
        <v/>
      </c>
      <c r="B1306" s="11" t="s">
        <v>132</v>
      </c>
      <c r="C1306" s="122"/>
      <c r="D1306" s="135" t="s">
        <v>73</v>
      </c>
      <c r="E1306" s="136">
        <v>0</v>
      </c>
      <c r="F1306" s="136">
        <v>0</v>
      </c>
      <c r="G1306" s="136">
        <v>0</v>
      </c>
      <c r="H1306" s="136">
        <v>0</v>
      </c>
      <c r="I1306" s="136">
        <v>0</v>
      </c>
      <c r="J1306" s="137">
        <v>0</v>
      </c>
      <c r="K1306" s="146">
        <v>0</v>
      </c>
      <c r="L1306" s="137">
        <v>0</v>
      </c>
      <c r="M1306" s="137">
        <v>0</v>
      </c>
      <c r="N1306" s="139">
        <v>0</v>
      </c>
      <c r="O1306" s="139">
        <v>0</v>
      </c>
      <c r="P1306" s="139">
        <v>0</v>
      </c>
      <c r="Q1306" s="160">
        <v>0</v>
      </c>
      <c r="R1306" s="160">
        <v>0</v>
      </c>
      <c r="S1306" s="125"/>
      <c r="T1306" s="43"/>
    </row>
    <row r="1307" spans="1:20" ht="48.75" customHeight="1" x14ac:dyDescent="0.2">
      <c r="A1307" s="11" t="str">
        <f t="shared" si="32"/>
        <v/>
      </c>
      <c r="B1307" s="11" t="s">
        <v>132</v>
      </c>
      <c r="C1307" s="122"/>
      <c r="D1307" s="135" t="s">
        <v>72</v>
      </c>
      <c r="E1307" s="136">
        <v>0.11070000000000001</v>
      </c>
      <c r="F1307" s="136">
        <v>0.81100000000000005</v>
      </c>
      <c r="G1307" s="136">
        <v>1.5300000000000001E-3</v>
      </c>
      <c r="H1307" s="136">
        <v>0.23071</v>
      </c>
      <c r="I1307" s="136">
        <v>0.67183000000000004</v>
      </c>
      <c r="J1307" s="137">
        <v>0.17126999999999998</v>
      </c>
      <c r="K1307" s="146">
        <v>4.1346999999999996</v>
      </c>
      <c r="L1307" s="137">
        <v>0.67310000000000025</v>
      </c>
      <c r="M1307" s="137">
        <v>0.75946999999999998</v>
      </c>
      <c r="N1307" s="138">
        <v>0.9</v>
      </c>
      <c r="O1307" s="138">
        <v>1</v>
      </c>
      <c r="P1307" s="138">
        <v>0.5</v>
      </c>
      <c r="Q1307" s="160">
        <v>0.2</v>
      </c>
      <c r="R1307" s="160">
        <v>0.1</v>
      </c>
      <c r="S1307" s="124"/>
      <c r="T1307" s="42"/>
    </row>
    <row r="1308" spans="1:20" ht="48.75" customHeight="1" x14ac:dyDescent="0.2">
      <c r="A1308" s="11" t="str">
        <f t="shared" si="32"/>
        <v/>
      </c>
      <c r="B1308" s="11" t="s">
        <v>132</v>
      </c>
      <c r="C1308" s="122"/>
      <c r="D1308" s="135" t="s">
        <v>71</v>
      </c>
      <c r="E1308" s="136">
        <v>0</v>
      </c>
      <c r="F1308" s="136">
        <v>0</v>
      </c>
      <c r="G1308" s="136">
        <v>0</v>
      </c>
      <c r="H1308" s="136">
        <v>0</v>
      </c>
      <c r="I1308" s="136">
        <v>0</v>
      </c>
      <c r="J1308" s="137">
        <v>0</v>
      </c>
      <c r="K1308" s="146">
        <v>0</v>
      </c>
      <c r="L1308" s="137">
        <v>0</v>
      </c>
      <c r="M1308" s="137">
        <v>3.0000000000000001E-3</v>
      </c>
      <c r="N1308" s="139">
        <v>0</v>
      </c>
      <c r="O1308" s="139">
        <v>0</v>
      </c>
      <c r="P1308" s="139">
        <v>0</v>
      </c>
      <c r="Q1308" s="160">
        <v>0</v>
      </c>
      <c r="R1308" s="160">
        <v>0</v>
      </c>
      <c r="S1308" s="125"/>
      <c r="T1308" s="43"/>
    </row>
    <row r="1309" spans="1:20" ht="48.75" customHeight="1" x14ac:dyDescent="0.2">
      <c r="A1309" s="11" t="str">
        <f t="shared" si="32"/>
        <v/>
      </c>
      <c r="B1309" s="11" t="s">
        <v>132</v>
      </c>
      <c r="C1309" s="122"/>
      <c r="D1309" s="135" t="s">
        <v>70</v>
      </c>
      <c r="E1309" s="136">
        <v>0</v>
      </c>
      <c r="F1309" s="136">
        <v>54.537990000000001</v>
      </c>
      <c r="G1309" s="136">
        <v>37.723860000000002</v>
      </c>
      <c r="H1309" s="136">
        <v>10.41492</v>
      </c>
      <c r="I1309" s="136">
        <v>4.2182200000000005</v>
      </c>
      <c r="J1309" s="137">
        <v>0.41149999999999998</v>
      </c>
      <c r="K1309" s="146">
        <v>43.678280000000008</v>
      </c>
      <c r="L1309" s="137">
        <v>7.03172</v>
      </c>
      <c r="M1309" s="137">
        <v>3.35927</v>
      </c>
      <c r="N1309" s="138">
        <v>2.9</v>
      </c>
      <c r="O1309" s="138">
        <v>3.5</v>
      </c>
      <c r="P1309" s="138">
        <v>14.1</v>
      </c>
      <c r="Q1309" s="160">
        <v>16.899999999999999</v>
      </c>
      <c r="R1309" s="160">
        <v>0</v>
      </c>
      <c r="S1309" s="124"/>
      <c r="T1309" s="42"/>
    </row>
    <row r="1310" spans="1:20" ht="48.75" customHeight="1" x14ac:dyDescent="0.2">
      <c r="A1310" s="11" t="str">
        <f t="shared" si="32"/>
        <v/>
      </c>
      <c r="B1310" s="11" t="s">
        <v>132</v>
      </c>
      <c r="C1310" s="122"/>
      <c r="D1310" s="135" t="s">
        <v>69</v>
      </c>
      <c r="E1310" s="136">
        <v>0</v>
      </c>
      <c r="F1310" s="136">
        <v>0</v>
      </c>
      <c r="G1310" s="136">
        <v>0</v>
      </c>
      <c r="H1310" s="136">
        <v>0</v>
      </c>
      <c r="I1310" s="136">
        <v>0</v>
      </c>
      <c r="J1310" s="137">
        <v>1E-3</v>
      </c>
      <c r="K1310" s="146">
        <v>1E-3</v>
      </c>
      <c r="L1310" s="137">
        <v>0</v>
      </c>
      <c r="M1310" s="137">
        <v>1E-3</v>
      </c>
      <c r="N1310" s="138">
        <v>0</v>
      </c>
      <c r="O1310" s="138">
        <v>0</v>
      </c>
      <c r="P1310" s="138">
        <v>0</v>
      </c>
      <c r="Q1310" s="160">
        <v>0</v>
      </c>
      <c r="R1310" s="160">
        <v>0</v>
      </c>
      <c r="S1310" s="124"/>
      <c r="T1310" s="42"/>
    </row>
    <row r="1311" spans="1:20" ht="48.75" customHeight="1" x14ac:dyDescent="0.2">
      <c r="A1311" s="11" t="str">
        <f t="shared" si="32"/>
        <v/>
      </c>
      <c r="B1311" s="11" t="s">
        <v>132</v>
      </c>
      <c r="C1311" s="122"/>
      <c r="D1311" s="135" t="s">
        <v>68</v>
      </c>
      <c r="E1311" s="136">
        <v>0</v>
      </c>
      <c r="F1311" s="136">
        <v>0</v>
      </c>
      <c r="G1311" s="136">
        <v>0.05</v>
      </c>
      <c r="H1311" s="136">
        <v>0.75</v>
      </c>
      <c r="I1311" s="136">
        <v>0</v>
      </c>
      <c r="J1311" s="137">
        <v>0</v>
      </c>
      <c r="K1311" s="146">
        <v>0</v>
      </c>
      <c r="L1311" s="137">
        <v>1E-3</v>
      </c>
      <c r="M1311" s="137">
        <v>0</v>
      </c>
      <c r="N1311" s="139">
        <v>0</v>
      </c>
      <c r="O1311" s="139">
        <v>0</v>
      </c>
      <c r="P1311" s="139">
        <v>0</v>
      </c>
      <c r="Q1311" s="160">
        <v>0</v>
      </c>
      <c r="R1311" s="160">
        <v>0</v>
      </c>
      <c r="S1311" s="125"/>
      <c r="T1311" s="43"/>
    </row>
    <row r="1312" spans="1:20" ht="48.75" customHeight="1" x14ac:dyDescent="0.2">
      <c r="A1312" s="11" t="str">
        <f t="shared" si="32"/>
        <v/>
      </c>
      <c r="B1312" s="11" t="s">
        <v>132</v>
      </c>
      <c r="C1312" s="122"/>
      <c r="D1312" s="135" t="s">
        <v>67</v>
      </c>
      <c r="E1312" s="136">
        <v>27.594450000000002</v>
      </c>
      <c r="F1312" s="136">
        <v>0</v>
      </c>
      <c r="G1312" s="136">
        <v>5.5600000000000004E-2</v>
      </c>
      <c r="H1312" s="136">
        <v>0.4476</v>
      </c>
      <c r="I1312" s="136">
        <v>9.9599999999999994E-2</v>
      </c>
      <c r="J1312" s="137">
        <v>0.77015</v>
      </c>
      <c r="K1312" s="146">
        <v>544.48494999999991</v>
      </c>
      <c r="L1312" s="137">
        <v>20.208089999999999</v>
      </c>
      <c r="M1312" s="137">
        <v>6.3821700000000003</v>
      </c>
      <c r="N1312" s="138">
        <v>13.1</v>
      </c>
      <c r="O1312" s="138">
        <v>23.2</v>
      </c>
      <c r="P1312" s="138">
        <v>0</v>
      </c>
      <c r="Q1312" s="160">
        <v>0</v>
      </c>
      <c r="R1312" s="160">
        <v>0</v>
      </c>
      <c r="S1312" s="124"/>
      <c r="T1312" s="42"/>
    </row>
    <row r="1313" spans="1:20" ht="48.75" customHeight="1" x14ac:dyDescent="0.2">
      <c r="A1313" s="11" t="str">
        <f t="shared" si="32"/>
        <v/>
      </c>
      <c r="B1313" s="11" t="s">
        <v>132</v>
      </c>
      <c r="C1313" s="122"/>
      <c r="D1313" s="135" t="s">
        <v>66</v>
      </c>
      <c r="E1313" s="136">
        <v>0</v>
      </c>
      <c r="F1313" s="136">
        <v>0</v>
      </c>
      <c r="G1313" s="136">
        <v>1.3345</v>
      </c>
      <c r="H1313" s="136">
        <v>0</v>
      </c>
      <c r="I1313" s="136">
        <v>0</v>
      </c>
      <c r="J1313" s="137">
        <v>1.0000000000000001E-5</v>
      </c>
      <c r="K1313" s="146">
        <v>0.86899999999999999</v>
      </c>
      <c r="L1313" s="137">
        <v>0.48644999999999999</v>
      </c>
      <c r="M1313" s="137">
        <v>3.8159999999999998</v>
      </c>
      <c r="N1313" s="138">
        <v>17.8</v>
      </c>
      <c r="O1313" s="138">
        <v>16.600000000000001</v>
      </c>
      <c r="P1313" s="138">
        <v>1.6</v>
      </c>
      <c r="Q1313" s="160">
        <v>0</v>
      </c>
      <c r="R1313" s="160">
        <v>0</v>
      </c>
      <c r="S1313" s="124"/>
      <c r="T1313" s="42"/>
    </row>
    <row r="1314" spans="1:20" ht="48.75" customHeight="1" x14ac:dyDescent="0.2">
      <c r="A1314" s="11" t="str">
        <f t="shared" si="32"/>
        <v/>
      </c>
      <c r="B1314" s="11" t="s">
        <v>132</v>
      </c>
      <c r="C1314" s="122"/>
      <c r="D1314" s="135" t="s">
        <v>65</v>
      </c>
      <c r="E1314" s="136">
        <v>0</v>
      </c>
      <c r="F1314" s="136">
        <v>0</v>
      </c>
      <c r="G1314" s="136">
        <v>137.31700000000001</v>
      </c>
      <c r="H1314" s="136">
        <v>0.57450000000000001</v>
      </c>
      <c r="I1314" s="136">
        <v>0</v>
      </c>
      <c r="J1314" s="137">
        <v>421.75509999999997</v>
      </c>
      <c r="K1314" s="146">
        <v>526.86340000000007</v>
      </c>
      <c r="L1314" s="137">
        <v>5.602E-2</v>
      </c>
      <c r="M1314" s="137">
        <v>0</v>
      </c>
      <c r="N1314" s="138">
        <v>0</v>
      </c>
      <c r="O1314" s="138">
        <v>4.5</v>
      </c>
      <c r="P1314" s="138">
        <v>0</v>
      </c>
      <c r="Q1314" s="160">
        <v>0</v>
      </c>
      <c r="R1314" s="160">
        <v>0</v>
      </c>
      <c r="S1314" s="124"/>
      <c r="T1314" s="42"/>
    </row>
    <row r="1315" spans="1:20" ht="48.75" customHeight="1" x14ac:dyDescent="0.2">
      <c r="A1315" s="11" t="str">
        <f t="shared" si="32"/>
        <v/>
      </c>
      <c r="B1315" s="11" t="s">
        <v>132</v>
      </c>
      <c r="C1315" s="122"/>
      <c r="D1315" s="135" t="s">
        <v>64</v>
      </c>
      <c r="E1315" s="136">
        <v>0</v>
      </c>
      <c r="F1315" s="136">
        <v>45.388539999999999</v>
      </c>
      <c r="G1315" s="136">
        <v>1.44</v>
      </c>
      <c r="H1315" s="136">
        <v>1.5298</v>
      </c>
      <c r="I1315" s="136">
        <v>3.2000000000000001E-2</v>
      </c>
      <c r="J1315" s="137">
        <v>0</v>
      </c>
      <c r="K1315" s="146">
        <v>0</v>
      </c>
      <c r="L1315" s="137">
        <v>0.27350000000000002</v>
      </c>
      <c r="M1315" s="137">
        <v>7.6999999999999999E-2</v>
      </c>
      <c r="N1315" s="138">
        <v>0</v>
      </c>
      <c r="O1315" s="138">
        <v>0</v>
      </c>
      <c r="P1315" s="138">
        <v>7.6</v>
      </c>
      <c r="Q1315" s="160">
        <v>0</v>
      </c>
      <c r="R1315" s="160">
        <v>0</v>
      </c>
      <c r="S1315" s="124"/>
      <c r="T1315" s="42"/>
    </row>
    <row r="1316" spans="1:20" ht="48.75" customHeight="1" x14ac:dyDescent="0.2">
      <c r="A1316" s="11" t="str">
        <f t="shared" si="32"/>
        <v/>
      </c>
      <c r="B1316" s="11" t="s">
        <v>132</v>
      </c>
      <c r="C1316" s="122"/>
      <c r="D1316" s="135" t="s">
        <v>63</v>
      </c>
      <c r="E1316" s="136">
        <v>0</v>
      </c>
      <c r="F1316" s="136">
        <v>0</v>
      </c>
      <c r="G1316" s="136">
        <v>0</v>
      </c>
      <c r="H1316" s="136">
        <v>0</v>
      </c>
      <c r="I1316" s="136">
        <v>0</v>
      </c>
      <c r="J1316" s="137">
        <v>0</v>
      </c>
      <c r="K1316" s="146">
        <v>0</v>
      </c>
      <c r="L1316" s="137">
        <v>7.0000000000000001E-3</v>
      </c>
      <c r="M1316" s="137">
        <v>5.0000000000000001E-4</v>
      </c>
      <c r="N1316" s="139">
        <v>0</v>
      </c>
      <c r="O1316" s="139">
        <v>0</v>
      </c>
      <c r="P1316" s="139">
        <v>0</v>
      </c>
      <c r="Q1316" s="160">
        <v>0</v>
      </c>
      <c r="R1316" s="160">
        <v>0</v>
      </c>
      <c r="S1316" s="125"/>
      <c r="T1316" s="43"/>
    </row>
    <row r="1317" spans="1:20" ht="48.75" customHeight="1" x14ac:dyDescent="0.2">
      <c r="A1317" s="11" t="str">
        <f t="shared" si="32"/>
        <v/>
      </c>
      <c r="B1317" s="11" t="s">
        <v>132</v>
      </c>
      <c r="C1317" s="122"/>
      <c r="D1317" s="135" t="s">
        <v>62</v>
      </c>
      <c r="E1317" s="136">
        <v>0</v>
      </c>
      <c r="F1317" s="136">
        <v>0</v>
      </c>
      <c r="G1317" s="136">
        <v>0</v>
      </c>
      <c r="H1317" s="136">
        <v>0</v>
      </c>
      <c r="I1317" s="136">
        <v>0.72589999999999999</v>
      </c>
      <c r="J1317" s="137">
        <v>1E-3</v>
      </c>
      <c r="K1317" s="146">
        <v>6.0000000000000001E-3</v>
      </c>
      <c r="L1317" s="137">
        <v>0</v>
      </c>
      <c r="M1317" s="137">
        <v>0</v>
      </c>
      <c r="N1317" s="138">
        <v>0</v>
      </c>
      <c r="O1317" s="138">
        <v>0</v>
      </c>
      <c r="P1317" s="138">
        <v>0</v>
      </c>
      <c r="Q1317" s="160">
        <v>0</v>
      </c>
      <c r="R1317" s="160">
        <v>0</v>
      </c>
      <c r="S1317" s="124"/>
      <c r="T1317" s="42"/>
    </row>
    <row r="1318" spans="1:20" ht="48.75" customHeight="1" x14ac:dyDescent="0.2">
      <c r="A1318" s="11" t="str">
        <f t="shared" si="32"/>
        <v/>
      </c>
      <c r="B1318" s="11" t="s">
        <v>132</v>
      </c>
      <c r="C1318" s="122"/>
      <c r="D1318" s="135" t="s">
        <v>61</v>
      </c>
      <c r="E1318" s="136">
        <v>0</v>
      </c>
      <c r="F1318" s="136">
        <v>0</v>
      </c>
      <c r="G1318" s="136">
        <v>0</v>
      </c>
      <c r="H1318" s="136">
        <v>0</v>
      </c>
      <c r="I1318" s="136">
        <v>0</v>
      </c>
      <c r="J1318" s="137">
        <v>0</v>
      </c>
      <c r="K1318" s="146">
        <v>5.1600000000000005E-3</v>
      </c>
      <c r="L1318" s="137">
        <v>3.8799999999999998E-3</v>
      </c>
      <c r="M1318" s="137">
        <v>0</v>
      </c>
      <c r="N1318" s="139">
        <v>0</v>
      </c>
      <c r="O1318" s="139">
        <v>0</v>
      </c>
      <c r="P1318" s="139">
        <v>0</v>
      </c>
      <c r="Q1318" s="160">
        <v>0</v>
      </c>
      <c r="R1318" s="160">
        <v>0</v>
      </c>
      <c r="S1318" s="125"/>
      <c r="T1318" s="43"/>
    </row>
    <row r="1319" spans="1:20" ht="48.75" customHeight="1" x14ac:dyDescent="0.2">
      <c r="A1319" s="11" t="str">
        <f t="shared" si="32"/>
        <v/>
      </c>
      <c r="B1319" s="11" t="s">
        <v>132</v>
      </c>
      <c r="C1319" s="122"/>
      <c r="D1319" s="135" t="s">
        <v>60</v>
      </c>
      <c r="E1319" s="136">
        <v>0</v>
      </c>
      <c r="F1319" s="136">
        <v>0</v>
      </c>
      <c r="G1319" s="136">
        <v>0</v>
      </c>
      <c r="H1319" s="136">
        <v>1E-3</v>
      </c>
      <c r="I1319" s="136">
        <v>0.39069999999999999</v>
      </c>
      <c r="J1319" s="137">
        <v>0</v>
      </c>
      <c r="K1319" s="146">
        <v>9.01E-2</v>
      </c>
      <c r="L1319" s="137">
        <v>2.9000000000000001E-2</v>
      </c>
      <c r="M1319" s="137">
        <v>0.01</v>
      </c>
      <c r="N1319" s="138">
        <v>0.4</v>
      </c>
      <c r="O1319" s="138">
        <v>0</v>
      </c>
      <c r="P1319" s="138">
        <v>0</v>
      </c>
      <c r="Q1319" s="160">
        <v>0</v>
      </c>
      <c r="R1319" s="160">
        <v>0</v>
      </c>
      <c r="S1319" s="124"/>
      <c r="T1319" s="42"/>
    </row>
    <row r="1320" spans="1:20" ht="48.75" customHeight="1" x14ac:dyDescent="0.2">
      <c r="A1320" s="11" t="str">
        <f t="shared" si="32"/>
        <v/>
      </c>
      <c r="B1320" s="11" t="s">
        <v>132</v>
      </c>
      <c r="C1320" s="122"/>
      <c r="D1320" s="135" t="s">
        <v>59</v>
      </c>
      <c r="E1320" s="136">
        <v>0</v>
      </c>
      <c r="F1320" s="136">
        <v>0.95951999999999993</v>
      </c>
      <c r="G1320" s="136">
        <v>1.2021099999999998</v>
      </c>
      <c r="H1320" s="136">
        <v>1.8159799999999999</v>
      </c>
      <c r="I1320" s="136">
        <v>0</v>
      </c>
      <c r="J1320" s="137">
        <v>0.12620000000000001</v>
      </c>
      <c r="K1320" s="146">
        <v>9.5000000000000001E-2</v>
      </c>
      <c r="L1320" s="137">
        <v>8.8172200000000007</v>
      </c>
      <c r="M1320" s="137">
        <v>1.82884</v>
      </c>
      <c r="N1320" s="138">
        <v>0</v>
      </c>
      <c r="O1320" s="138">
        <v>0</v>
      </c>
      <c r="P1320" s="138">
        <v>0.2</v>
      </c>
      <c r="Q1320" s="160">
        <v>0</v>
      </c>
      <c r="R1320" s="160">
        <v>0</v>
      </c>
      <c r="S1320" s="124"/>
      <c r="T1320" s="42"/>
    </row>
    <row r="1321" spans="1:20" ht="48.75" customHeight="1" x14ac:dyDescent="0.2">
      <c r="A1321" s="11" t="str">
        <f t="shared" si="32"/>
        <v/>
      </c>
      <c r="B1321" s="11" t="s">
        <v>132</v>
      </c>
      <c r="C1321" s="122"/>
      <c r="D1321" s="135" t="s">
        <v>58</v>
      </c>
      <c r="E1321" s="136">
        <v>0</v>
      </c>
      <c r="F1321" s="136">
        <v>0</v>
      </c>
      <c r="G1321" s="136">
        <v>0</v>
      </c>
      <c r="H1321" s="136">
        <v>0</v>
      </c>
      <c r="I1321" s="136">
        <v>0</v>
      </c>
      <c r="J1321" s="137">
        <v>0</v>
      </c>
      <c r="K1321" s="146">
        <v>0</v>
      </c>
      <c r="L1321" s="137">
        <v>0</v>
      </c>
      <c r="M1321" s="137">
        <v>0</v>
      </c>
      <c r="N1321" s="138">
        <v>0.1</v>
      </c>
      <c r="O1321" s="138">
        <v>0</v>
      </c>
      <c r="P1321" s="138">
        <v>0</v>
      </c>
      <c r="Q1321" s="160">
        <v>0</v>
      </c>
      <c r="R1321" s="160">
        <v>0</v>
      </c>
      <c r="S1321" s="124"/>
      <c r="T1321" s="42"/>
    </row>
    <row r="1322" spans="1:20" ht="48.75" customHeight="1" x14ac:dyDescent="0.2">
      <c r="A1322" s="11" t="str">
        <f t="shared" si="32"/>
        <v/>
      </c>
      <c r="B1322" s="11" t="s">
        <v>132</v>
      </c>
      <c r="C1322" s="122"/>
      <c r="D1322" s="135" t="s">
        <v>57</v>
      </c>
      <c r="E1322" s="136">
        <v>0</v>
      </c>
      <c r="F1322" s="136">
        <v>0</v>
      </c>
      <c r="G1322" s="136">
        <v>0</v>
      </c>
      <c r="H1322" s="136">
        <v>0</v>
      </c>
      <c r="I1322" s="136">
        <v>0</v>
      </c>
      <c r="J1322" s="137">
        <v>0</v>
      </c>
      <c r="K1322" s="146">
        <v>0</v>
      </c>
      <c r="L1322" s="137">
        <v>0</v>
      </c>
      <c r="M1322" s="137">
        <v>0</v>
      </c>
      <c r="N1322" s="139">
        <v>0</v>
      </c>
      <c r="O1322" s="139">
        <v>0</v>
      </c>
      <c r="P1322" s="139">
        <v>0</v>
      </c>
      <c r="Q1322" s="160">
        <v>0</v>
      </c>
      <c r="R1322" s="160">
        <v>0</v>
      </c>
      <c r="S1322" s="125"/>
      <c r="T1322" s="43"/>
    </row>
    <row r="1323" spans="1:20" ht="48.75" customHeight="1" x14ac:dyDescent="0.2">
      <c r="A1323" s="11" t="str">
        <f t="shared" si="32"/>
        <v/>
      </c>
      <c r="B1323" s="11" t="s">
        <v>132</v>
      </c>
      <c r="C1323" s="122"/>
      <c r="D1323" s="135" t="s">
        <v>56</v>
      </c>
      <c r="E1323" s="136">
        <v>0</v>
      </c>
      <c r="F1323" s="136">
        <v>0</v>
      </c>
      <c r="G1323" s="136">
        <v>0</v>
      </c>
      <c r="H1323" s="136">
        <v>0</v>
      </c>
      <c r="I1323" s="136">
        <v>0</v>
      </c>
      <c r="J1323" s="137">
        <v>0</v>
      </c>
      <c r="K1323" s="146">
        <v>0</v>
      </c>
      <c r="L1323" s="137">
        <v>1E-3</v>
      </c>
      <c r="M1323" s="137">
        <v>1E-3</v>
      </c>
      <c r="N1323" s="138">
        <v>0</v>
      </c>
      <c r="O1323" s="138">
        <v>0.3</v>
      </c>
      <c r="P1323" s="138">
        <v>0</v>
      </c>
      <c r="Q1323" s="160">
        <v>0</v>
      </c>
      <c r="R1323" s="160">
        <v>0</v>
      </c>
      <c r="S1323" s="124"/>
      <c r="T1323" s="42"/>
    </row>
    <row r="1324" spans="1:20" ht="48.75" customHeight="1" x14ac:dyDescent="0.2">
      <c r="A1324" s="11" t="str">
        <f t="shared" si="32"/>
        <v/>
      </c>
      <c r="B1324" s="11" t="s">
        <v>132</v>
      </c>
      <c r="C1324" s="122"/>
      <c r="D1324" s="135" t="s">
        <v>103</v>
      </c>
      <c r="E1324" s="136">
        <v>0</v>
      </c>
      <c r="F1324" s="136">
        <v>0</v>
      </c>
      <c r="G1324" s="136">
        <v>5.0000000000000001E-3</v>
      </c>
      <c r="H1324" s="136">
        <v>13.70729</v>
      </c>
      <c r="I1324" s="136">
        <v>2.5999999999999999E-2</v>
      </c>
      <c r="J1324" s="137">
        <v>4.1820000000000003E-2</v>
      </c>
      <c r="K1324" s="146">
        <v>1.67892</v>
      </c>
      <c r="L1324" s="137">
        <v>5.5226000000000006</v>
      </c>
      <c r="M1324" s="137">
        <v>9.5150000000000012E-2</v>
      </c>
      <c r="N1324" s="138">
        <v>0.1</v>
      </c>
      <c r="O1324" s="138">
        <v>4.5999999999999996</v>
      </c>
      <c r="P1324" s="138">
        <v>0.7</v>
      </c>
      <c r="Q1324" s="160">
        <v>3.8</v>
      </c>
      <c r="R1324" s="160">
        <v>0</v>
      </c>
      <c r="S1324" s="124"/>
      <c r="T1324" s="42"/>
    </row>
    <row r="1325" spans="1:20" ht="48.75" customHeight="1" x14ac:dyDescent="0.2">
      <c r="A1325" s="11" t="str">
        <f t="shared" si="32"/>
        <v/>
      </c>
      <c r="B1325" s="11" t="s">
        <v>132</v>
      </c>
      <c r="C1325" s="122"/>
      <c r="D1325" s="135" t="s">
        <v>55</v>
      </c>
      <c r="E1325" s="136">
        <v>0</v>
      </c>
      <c r="F1325" s="136">
        <v>0</v>
      </c>
      <c r="G1325" s="136">
        <v>0</v>
      </c>
      <c r="H1325" s="136">
        <v>2.1999999999999999E-2</v>
      </c>
      <c r="I1325" s="136">
        <v>0</v>
      </c>
      <c r="J1325" s="137">
        <v>0</v>
      </c>
      <c r="K1325" s="146">
        <v>0</v>
      </c>
      <c r="L1325" s="137">
        <v>3.16E-3</v>
      </c>
      <c r="M1325" s="137">
        <v>6.7999999999999996E-3</v>
      </c>
      <c r="N1325" s="138">
        <v>1.9</v>
      </c>
      <c r="O1325" s="138">
        <v>0</v>
      </c>
      <c r="P1325" s="138">
        <v>0</v>
      </c>
      <c r="Q1325" s="160">
        <v>0</v>
      </c>
      <c r="R1325" s="160">
        <v>0</v>
      </c>
      <c r="S1325" s="124"/>
      <c r="T1325" s="42"/>
    </row>
    <row r="1326" spans="1:20" ht="48.75" customHeight="1" x14ac:dyDescent="0.2">
      <c r="A1326" s="11" t="str">
        <f t="shared" si="32"/>
        <v/>
      </c>
      <c r="B1326" s="11" t="s">
        <v>132</v>
      </c>
      <c r="C1326" s="122"/>
      <c r="D1326" s="135" t="s">
        <v>54</v>
      </c>
      <c r="E1326" s="136">
        <v>0.55770000000000008</v>
      </c>
      <c r="F1326" s="136">
        <v>1.2050999999999998</v>
      </c>
      <c r="G1326" s="136">
        <v>0.32</v>
      </c>
      <c r="H1326" s="136">
        <v>0</v>
      </c>
      <c r="I1326" s="136">
        <v>0</v>
      </c>
      <c r="J1326" s="137">
        <v>0</v>
      </c>
      <c r="K1326" s="146">
        <v>2E-3</v>
      </c>
      <c r="L1326" s="137">
        <v>0.13034000000000001</v>
      </c>
      <c r="M1326" s="137">
        <v>1.6999999999999999E-3</v>
      </c>
      <c r="N1326" s="138">
        <v>0</v>
      </c>
      <c r="O1326" s="138">
        <v>0</v>
      </c>
      <c r="P1326" s="138">
        <v>0.1</v>
      </c>
      <c r="Q1326" s="160">
        <v>0</v>
      </c>
      <c r="R1326" s="160">
        <v>0</v>
      </c>
      <c r="S1326" s="124"/>
      <c r="T1326" s="42"/>
    </row>
    <row r="1327" spans="1:20" ht="48.75" customHeight="1" x14ac:dyDescent="0.2">
      <c r="A1327" s="11" t="str">
        <f t="shared" si="32"/>
        <v/>
      </c>
      <c r="B1327" s="11" t="s">
        <v>132</v>
      </c>
      <c r="C1327" s="122"/>
      <c r="D1327" s="135" t="s">
        <v>53</v>
      </c>
      <c r="E1327" s="136">
        <v>0</v>
      </c>
      <c r="F1327" s="136">
        <v>0</v>
      </c>
      <c r="G1327" s="136">
        <v>0</v>
      </c>
      <c r="H1327" s="136">
        <v>0</v>
      </c>
      <c r="I1327" s="136">
        <v>0</v>
      </c>
      <c r="J1327" s="137">
        <v>0</v>
      </c>
      <c r="K1327" s="146">
        <v>1.5E-3</v>
      </c>
      <c r="L1327" s="137">
        <v>0</v>
      </c>
      <c r="M1327" s="137">
        <v>0</v>
      </c>
      <c r="N1327" s="139">
        <v>0</v>
      </c>
      <c r="O1327" s="139">
        <v>0</v>
      </c>
      <c r="P1327" s="139">
        <v>0</v>
      </c>
      <c r="Q1327" s="160">
        <v>0</v>
      </c>
      <c r="R1327" s="160">
        <v>0</v>
      </c>
      <c r="S1327" s="125"/>
      <c r="T1327" s="43"/>
    </row>
    <row r="1328" spans="1:20" ht="48.75" customHeight="1" x14ac:dyDescent="0.2">
      <c r="A1328" s="11" t="str">
        <f t="shared" si="32"/>
        <v/>
      </c>
      <c r="B1328" s="11" t="s">
        <v>132</v>
      </c>
      <c r="C1328" s="122"/>
      <c r="D1328" s="135" t="s">
        <v>52</v>
      </c>
      <c r="E1328" s="136">
        <v>0</v>
      </c>
      <c r="F1328" s="136">
        <v>1.85</v>
      </c>
      <c r="G1328" s="136">
        <v>0</v>
      </c>
      <c r="H1328" s="136">
        <v>0.02</v>
      </c>
      <c r="I1328" s="136">
        <v>0</v>
      </c>
      <c r="J1328" s="137">
        <v>1.34856</v>
      </c>
      <c r="K1328" s="146">
        <v>7.0000000000000001E-3</v>
      </c>
      <c r="L1328" s="137">
        <v>0.23599999999999999</v>
      </c>
      <c r="M1328" s="137">
        <v>1</v>
      </c>
      <c r="N1328" s="138">
        <v>0</v>
      </c>
      <c r="O1328" s="138">
        <v>184.3</v>
      </c>
      <c r="P1328" s="138">
        <v>113.8</v>
      </c>
      <c r="Q1328" s="160">
        <v>0</v>
      </c>
      <c r="R1328" s="160">
        <v>0</v>
      </c>
      <c r="S1328" s="124"/>
      <c r="T1328" s="42"/>
    </row>
    <row r="1329" spans="1:20" ht="48.75" customHeight="1" x14ac:dyDescent="0.2">
      <c r="A1329" s="11" t="str">
        <f t="shared" si="32"/>
        <v/>
      </c>
      <c r="B1329" s="11" t="s">
        <v>132</v>
      </c>
      <c r="C1329" s="122"/>
      <c r="D1329" s="135" t="s">
        <v>51</v>
      </c>
      <c r="E1329" s="136">
        <v>0</v>
      </c>
      <c r="F1329" s="136">
        <v>0</v>
      </c>
      <c r="G1329" s="136">
        <v>0</v>
      </c>
      <c r="H1329" s="136">
        <v>0</v>
      </c>
      <c r="I1329" s="136">
        <v>0</v>
      </c>
      <c r="J1329" s="137">
        <v>0</v>
      </c>
      <c r="K1329" s="146">
        <v>0</v>
      </c>
      <c r="L1329" s="137">
        <v>1E-3</v>
      </c>
      <c r="M1329" s="137">
        <v>0.01</v>
      </c>
      <c r="N1329" s="138">
        <v>6</v>
      </c>
      <c r="O1329" s="138">
        <v>0</v>
      </c>
      <c r="P1329" s="138">
        <v>0</v>
      </c>
      <c r="Q1329" s="160">
        <v>0</v>
      </c>
      <c r="R1329" s="160">
        <v>0</v>
      </c>
      <c r="S1329" s="124"/>
      <c r="T1329" s="42"/>
    </row>
    <row r="1330" spans="1:20" ht="48.75" customHeight="1" x14ac:dyDescent="0.2">
      <c r="A1330" s="11" t="str">
        <f t="shared" si="32"/>
        <v/>
      </c>
      <c r="B1330" s="11" t="s">
        <v>132</v>
      </c>
      <c r="C1330" s="122"/>
      <c r="D1330" s="135" t="s">
        <v>50</v>
      </c>
      <c r="E1330" s="136">
        <v>0</v>
      </c>
      <c r="F1330" s="136">
        <v>1.8420000000000001</v>
      </c>
      <c r="G1330" s="136">
        <v>0</v>
      </c>
      <c r="H1330" s="136">
        <v>0</v>
      </c>
      <c r="I1330" s="136">
        <v>0</v>
      </c>
      <c r="J1330" s="137">
        <v>0</v>
      </c>
      <c r="K1330" s="146">
        <v>0</v>
      </c>
      <c r="L1330" s="137">
        <v>8.0184599999999993</v>
      </c>
      <c r="M1330" s="137">
        <v>0</v>
      </c>
      <c r="N1330" s="138">
        <v>13.2</v>
      </c>
      <c r="O1330" s="138">
        <v>13.7</v>
      </c>
      <c r="P1330" s="138">
        <v>0</v>
      </c>
      <c r="Q1330" s="160">
        <v>0</v>
      </c>
      <c r="R1330" s="160">
        <v>0</v>
      </c>
      <c r="S1330" s="124"/>
      <c r="T1330" s="42"/>
    </row>
    <row r="1331" spans="1:20" ht="48.75" customHeight="1" x14ac:dyDescent="0.2">
      <c r="A1331" s="11" t="str">
        <f t="shared" si="32"/>
        <v/>
      </c>
      <c r="B1331" s="11" t="s">
        <v>132</v>
      </c>
      <c r="C1331" s="122"/>
      <c r="D1331" s="135" t="s">
        <v>49</v>
      </c>
      <c r="E1331" s="136">
        <v>0</v>
      </c>
      <c r="F1331" s="136">
        <v>0</v>
      </c>
      <c r="G1331" s="136">
        <v>0</v>
      </c>
      <c r="H1331" s="136">
        <v>8.6</v>
      </c>
      <c r="I1331" s="136">
        <v>0</v>
      </c>
      <c r="J1331" s="137">
        <v>1.0000000000000001E-5</v>
      </c>
      <c r="K1331" s="146">
        <v>0</v>
      </c>
      <c r="L1331" s="137">
        <v>0</v>
      </c>
      <c r="M1331" s="137">
        <v>1E-3</v>
      </c>
      <c r="N1331" s="138">
        <v>0</v>
      </c>
      <c r="O1331" s="138">
        <v>0</v>
      </c>
      <c r="P1331" s="138">
        <v>0</v>
      </c>
      <c r="Q1331" s="160">
        <v>0</v>
      </c>
      <c r="R1331" s="160">
        <v>0</v>
      </c>
      <c r="S1331" s="124"/>
      <c r="T1331" s="42"/>
    </row>
    <row r="1332" spans="1:20" ht="48.75" customHeight="1" x14ac:dyDescent="0.2">
      <c r="A1332" s="11" t="str">
        <f t="shared" si="32"/>
        <v/>
      </c>
      <c r="B1332" s="11" t="s">
        <v>132</v>
      </c>
      <c r="C1332" s="122"/>
      <c r="D1332" s="140" t="s">
        <v>1</v>
      </c>
      <c r="E1332" s="136">
        <v>0</v>
      </c>
      <c r="F1332" s="136">
        <v>0</v>
      </c>
      <c r="G1332" s="136">
        <v>0</v>
      </c>
      <c r="H1332" s="136">
        <v>0</v>
      </c>
      <c r="I1332" s="136">
        <v>0</v>
      </c>
      <c r="J1332" s="137">
        <v>0</v>
      </c>
      <c r="K1332" s="146">
        <v>0</v>
      </c>
      <c r="L1332" s="137">
        <v>0</v>
      </c>
      <c r="M1332" s="137">
        <v>0</v>
      </c>
      <c r="N1332" s="139">
        <v>0</v>
      </c>
      <c r="O1332" s="139">
        <v>0</v>
      </c>
      <c r="P1332" s="139">
        <v>0</v>
      </c>
      <c r="Q1332" s="160">
        <v>0</v>
      </c>
      <c r="R1332" s="160">
        <v>0</v>
      </c>
      <c r="S1332" s="125"/>
      <c r="T1332" s="43"/>
    </row>
    <row r="1333" spans="1:20" ht="48.75" customHeight="1" x14ac:dyDescent="0.2">
      <c r="A1333" s="11" t="str">
        <f t="shared" si="32"/>
        <v/>
      </c>
      <c r="B1333" s="11" t="s">
        <v>132</v>
      </c>
      <c r="C1333" s="122"/>
      <c r="D1333" s="135" t="s">
        <v>48</v>
      </c>
      <c r="E1333" s="136">
        <v>0</v>
      </c>
      <c r="F1333" s="136">
        <v>0</v>
      </c>
      <c r="G1333" s="136">
        <v>0</v>
      </c>
      <c r="H1333" s="136">
        <v>0</v>
      </c>
      <c r="I1333" s="136">
        <v>0</v>
      </c>
      <c r="J1333" s="137">
        <v>0</v>
      </c>
      <c r="K1333" s="146">
        <v>0</v>
      </c>
      <c r="L1333" s="137">
        <v>0</v>
      </c>
      <c r="M1333" s="137">
        <v>0</v>
      </c>
      <c r="N1333" s="139">
        <v>0</v>
      </c>
      <c r="O1333" s="139">
        <v>0</v>
      </c>
      <c r="P1333" s="139">
        <v>0</v>
      </c>
      <c r="Q1333" s="160">
        <v>0</v>
      </c>
      <c r="R1333" s="160">
        <v>0</v>
      </c>
      <c r="S1333" s="125"/>
      <c r="T1333" s="43"/>
    </row>
    <row r="1334" spans="1:20" ht="48.75" customHeight="1" x14ac:dyDescent="0.2">
      <c r="A1334" s="11" t="str">
        <f t="shared" si="32"/>
        <v/>
      </c>
      <c r="B1334" s="11" t="s">
        <v>132</v>
      </c>
      <c r="C1334" s="122"/>
      <c r="D1334" s="135" t="s">
        <v>47</v>
      </c>
      <c r="E1334" s="136">
        <v>0</v>
      </c>
      <c r="F1334" s="136">
        <v>0</v>
      </c>
      <c r="G1334" s="136">
        <v>0</v>
      </c>
      <c r="H1334" s="136">
        <v>0</v>
      </c>
      <c r="I1334" s="136">
        <v>0</v>
      </c>
      <c r="J1334" s="137">
        <v>0</v>
      </c>
      <c r="K1334" s="146">
        <v>0</v>
      </c>
      <c r="L1334" s="137">
        <v>0</v>
      </c>
      <c r="M1334" s="137">
        <v>0</v>
      </c>
      <c r="N1334" s="139">
        <v>0</v>
      </c>
      <c r="O1334" s="139">
        <v>0</v>
      </c>
      <c r="P1334" s="139">
        <v>0</v>
      </c>
      <c r="Q1334" s="160">
        <v>0</v>
      </c>
      <c r="R1334" s="160">
        <v>0</v>
      </c>
      <c r="S1334" s="125"/>
      <c r="T1334" s="43"/>
    </row>
    <row r="1335" spans="1:20" ht="48.75" customHeight="1" x14ac:dyDescent="0.2">
      <c r="A1335" s="11" t="str">
        <f t="shared" si="32"/>
        <v/>
      </c>
      <c r="B1335" s="11" t="s">
        <v>132</v>
      </c>
      <c r="C1335" s="122"/>
      <c r="D1335" s="135" t="s">
        <v>46</v>
      </c>
      <c r="E1335" s="136">
        <v>0</v>
      </c>
      <c r="F1335" s="136">
        <v>0</v>
      </c>
      <c r="G1335" s="136">
        <v>3.3889999999999998</v>
      </c>
      <c r="H1335" s="136">
        <v>0</v>
      </c>
      <c r="I1335" s="136">
        <v>1.1499999999999999</v>
      </c>
      <c r="J1335" s="137">
        <v>2.2000000000000001E-3</v>
      </c>
      <c r="K1335" s="146">
        <v>16.929299999999998</v>
      </c>
      <c r="L1335" s="137">
        <v>12.782720000000001</v>
      </c>
      <c r="M1335" s="137">
        <v>0</v>
      </c>
      <c r="N1335" s="138">
        <v>0</v>
      </c>
      <c r="O1335" s="138">
        <v>2.6</v>
      </c>
      <c r="P1335" s="138">
        <v>635.70000000000005</v>
      </c>
      <c r="Q1335" s="160">
        <v>0</v>
      </c>
      <c r="R1335" s="160">
        <v>0</v>
      </c>
      <c r="S1335" s="124"/>
      <c r="T1335" s="42"/>
    </row>
    <row r="1336" spans="1:20" ht="48.75" customHeight="1" x14ac:dyDescent="0.2">
      <c r="A1336" s="11" t="str">
        <f t="shared" si="32"/>
        <v/>
      </c>
      <c r="B1336" s="11" t="s">
        <v>132</v>
      </c>
      <c r="C1336" s="122"/>
      <c r="D1336" s="135" t="s">
        <v>45</v>
      </c>
      <c r="E1336" s="136">
        <v>0</v>
      </c>
      <c r="F1336" s="136">
        <v>0</v>
      </c>
      <c r="G1336" s="136">
        <v>0</v>
      </c>
      <c r="H1336" s="136">
        <v>0</v>
      </c>
      <c r="I1336" s="136">
        <v>0</v>
      </c>
      <c r="J1336" s="137">
        <v>0</v>
      </c>
      <c r="K1336" s="146">
        <v>0</v>
      </c>
      <c r="L1336" s="137">
        <v>0</v>
      </c>
      <c r="M1336" s="137">
        <v>0</v>
      </c>
      <c r="N1336" s="139">
        <v>0</v>
      </c>
      <c r="O1336" s="139">
        <v>0</v>
      </c>
      <c r="P1336" s="139">
        <v>0</v>
      </c>
      <c r="Q1336" s="160">
        <v>0</v>
      </c>
      <c r="R1336" s="160">
        <v>0</v>
      </c>
      <c r="S1336" s="125"/>
      <c r="T1336" s="43"/>
    </row>
    <row r="1337" spans="1:20" ht="48.75" customHeight="1" x14ac:dyDescent="0.2">
      <c r="A1337" s="11" t="str">
        <f t="shared" si="32"/>
        <v/>
      </c>
      <c r="B1337" s="11" t="s">
        <v>132</v>
      </c>
      <c r="C1337" s="122"/>
      <c r="D1337" s="135" t="s">
        <v>44</v>
      </c>
      <c r="E1337" s="136">
        <v>0</v>
      </c>
      <c r="F1337" s="136">
        <v>0</v>
      </c>
      <c r="G1337" s="136">
        <v>0</v>
      </c>
      <c r="H1337" s="136">
        <v>0</v>
      </c>
      <c r="I1337" s="136">
        <v>0</v>
      </c>
      <c r="J1337" s="137">
        <v>0</v>
      </c>
      <c r="K1337" s="146">
        <v>0</v>
      </c>
      <c r="L1337" s="137">
        <v>0</v>
      </c>
      <c r="M1337" s="137">
        <v>0</v>
      </c>
      <c r="N1337" s="139">
        <v>0</v>
      </c>
      <c r="O1337" s="139">
        <v>0</v>
      </c>
      <c r="P1337" s="139">
        <v>0</v>
      </c>
      <c r="Q1337" s="160">
        <v>0</v>
      </c>
      <c r="R1337" s="160">
        <v>0</v>
      </c>
      <c r="S1337" s="125"/>
      <c r="T1337" s="43"/>
    </row>
    <row r="1338" spans="1:20" ht="48.75" customHeight="1" x14ac:dyDescent="0.2">
      <c r="A1338" s="11" t="str">
        <f t="shared" si="32"/>
        <v/>
      </c>
      <c r="B1338" s="11" t="s">
        <v>132</v>
      </c>
      <c r="C1338" s="122"/>
      <c r="D1338" s="135" t="s">
        <v>43</v>
      </c>
      <c r="E1338" s="136">
        <v>0</v>
      </c>
      <c r="F1338" s="136">
        <v>0</v>
      </c>
      <c r="G1338" s="136">
        <v>0</v>
      </c>
      <c r="H1338" s="136">
        <v>0</v>
      </c>
      <c r="I1338" s="136">
        <v>0</v>
      </c>
      <c r="J1338" s="137">
        <v>1E-4</v>
      </c>
      <c r="K1338" s="146">
        <v>0</v>
      </c>
      <c r="L1338" s="137">
        <v>0</v>
      </c>
      <c r="M1338" s="137">
        <v>0</v>
      </c>
      <c r="N1338" s="139">
        <v>0</v>
      </c>
      <c r="O1338" s="139">
        <v>0</v>
      </c>
      <c r="P1338" s="139">
        <v>0</v>
      </c>
      <c r="Q1338" s="160">
        <v>0</v>
      </c>
      <c r="R1338" s="160">
        <v>0</v>
      </c>
      <c r="S1338" s="125"/>
      <c r="T1338" s="43"/>
    </row>
    <row r="1339" spans="1:20" ht="48.75" customHeight="1" x14ac:dyDescent="0.2">
      <c r="A1339" s="11" t="str">
        <f t="shared" si="32"/>
        <v/>
      </c>
      <c r="B1339" s="11" t="s">
        <v>132</v>
      </c>
      <c r="C1339" s="122"/>
      <c r="D1339" s="135" t="s">
        <v>42</v>
      </c>
      <c r="E1339" s="136">
        <v>5.6000000000000001E-2</v>
      </c>
      <c r="F1339" s="136">
        <v>0.09</v>
      </c>
      <c r="G1339" s="136">
        <v>0.17949999999999999</v>
      </c>
      <c r="H1339" s="136">
        <v>5.07</v>
      </c>
      <c r="I1339" s="136">
        <v>0.58299999999999996</v>
      </c>
      <c r="J1339" s="137">
        <v>0.81579999999999997</v>
      </c>
      <c r="K1339" s="146">
        <v>0.11059999999999999</v>
      </c>
      <c r="L1339" s="137">
        <v>5.0999999999999995E-3</v>
      </c>
      <c r="M1339" s="137">
        <v>2.68</v>
      </c>
      <c r="N1339" s="138">
        <v>6.2</v>
      </c>
      <c r="O1339" s="138">
        <v>1.7</v>
      </c>
      <c r="P1339" s="138">
        <v>0</v>
      </c>
      <c r="Q1339" s="160">
        <v>0.1</v>
      </c>
      <c r="R1339" s="160">
        <v>0</v>
      </c>
      <c r="S1339" s="124"/>
      <c r="T1339" s="42"/>
    </row>
    <row r="1340" spans="1:20" ht="48.75" customHeight="1" x14ac:dyDescent="0.2">
      <c r="A1340" s="11" t="str">
        <f t="shared" si="32"/>
        <v/>
      </c>
      <c r="B1340" s="11" t="s">
        <v>132</v>
      </c>
      <c r="C1340" s="122"/>
      <c r="D1340" s="135" t="s">
        <v>41</v>
      </c>
      <c r="E1340" s="136">
        <v>0</v>
      </c>
      <c r="F1340" s="136">
        <v>0</v>
      </c>
      <c r="G1340" s="136">
        <v>0</v>
      </c>
      <c r="H1340" s="136">
        <v>0</v>
      </c>
      <c r="I1340" s="136">
        <v>0.86899999999999999</v>
      </c>
      <c r="J1340" s="137">
        <v>0</v>
      </c>
      <c r="K1340" s="146">
        <v>0</v>
      </c>
      <c r="L1340" s="137">
        <v>8.8499999999999995E-2</v>
      </c>
      <c r="M1340" s="137">
        <v>1.7000000000000001E-2</v>
      </c>
      <c r="N1340" s="138">
        <v>1</v>
      </c>
      <c r="O1340" s="138">
        <v>2.1</v>
      </c>
      <c r="P1340" s="138">
        <v>0.5</v>
      </c>
      <c r="Q1340" s="160">
        <v>0</v>
      </c>
      <c r="R1340" s="160">
        <v>0</v>
      </c>
      <c r="S1340" s="124"/>
      <c r="T1340" s="42"/>
    </row>
    <row r="1341" spans="1:20" ht="48.75" customHeight="1" x14ac:dyDescent="0.2">
      <c r="A1341" s="11" t="str">
        <f t="shared" si="32"/>
        <v/>
      </c>
      <c r="B1341" s="11" t="s">
        <v>132</v>
      </c>
      <c r="C1341" s="122"/>
      <c r="D1341" s="135" t="s">
        <v>104</v>
      </c>
      <c r="E1341" s="136">
        <v>0</v>
      </c>
      <c r="F1341" s="136">
        <v>0</v>
      </c>
      <c r="G1341" s="136">
        <v>8.0000000000000002E-3</v>
      </c>
      <c r="H1341" s="136">
        <v>1.212</v>
      </c>
      <c r="I1341" s="136">
        <v>1.6225999999999998</v>
      </c>
      <c r="J1341" s="137">
        <v>3.5351099999999995</v>
      </c>
      <c r="K1341" s="146">
        <v>17.351970000000001</v>
      </c>
      <c r="L1341" s="137">
        <v>5.3658900000000003</v>
      </c>
      <c r="M1341" s="137">
        <v>4.775430000000001</v>
      </c>
      <c r="N1341" s="138">
        <v>1.8</v>
      </c>
      <c r="O1341" s="138">
        <v>13.9</v>
      </c>
      <c r="P1341" s="138">
        <v>4.7</v>
      </c>
      <c r="Q1341" s="160">
        <v>1.1000000000000001</v>
      </c>
      <c r="R1341" s="160">
        <v>0</v>
      </c>
      <c r="S1341" s="124"/>
      <c r="T1341" s="42"/>
    </row>
    <row r="1342" spans="1:20" ht="48.75" customHeight="1" x14ac:dyDescent="0.2">
      <c r="A1342" s="11" t="str">
        <f t="shared" si="32"/>
        <v/>
      </c>
      <c r="B1342" s="11" t="s">
        <v>132</v>
      </c>
      <c r="C1342" s="122"/>
      <c r="D1342" s="135" t="s">
        <v>40</v>
      </c>
      <c r="E1342" s="136">
        <v>0</v>
      </c>
      <c r="F1342" s="136">
        <v>4.8000000000000001E-2</v>
      </c>
      <c r="G1342" s="136">
        <v>5.0000000000000001E-3</v>
      </c>
      <c r="H1342" s="136">
        <v>1.2E-2</v>
      </c>
      <c r="I1342" s="136">
        <v>6.0100000000000001E-2</v>
      </c>
      <c r="J1342" s="137">
        <v>1.38774</v>
      </c>
      <c r="K1342" s="146">
        <v>1.66221</v>
      </c>
      <c r="L1342" s="137">
        <v>1.02799</v>
      </c>
      <c r="M1342" s="137">
        <v>8.3099999999999993E-2</v>
      </c>
      <c r="N1342" s="138">
        <v>0.1</v>
      </c>
      <c r="O1342" s="138">
        <v>0.4</v>
      </c>
      <c r="P1342" s="138">
        <v>0.1</v>
      </c>
      <c r="Q1342" s="160">
        <v>0</v>
      </c>
      <c r="R1342" s="160">
        <v>0</v>
      </c>
      <c r="S1342" s="124"/>
      <c r="T1342" s="42"/>
    </row>
    <row r="1343" spans="1:20" ht="48.75" customHeight="1" x14ac:dyDescent="0.2">
      <c r="A1343" s="11" t="str">
        <f t="shared" si="32"/>
        <v/>
      </c>
      <c r="B1343" s="11" t="s">
        <v>132</v>
      </c>
      <c r="C1343" s="122"/>
      <c r="D1343" s="135" t="s">
        <v>39</v>
      </c>
      <c r="E1343" s="136">
        <v>0</v>
      </c>
      <c r="F1343" s="136">
        <v>0</v>
      </c>
      <c r="G1343" s="136">
        <v>0</v>
      </c>
      <c r="H1343" s="136">
        <v>0.02</v>
      </c>
      <c r="I1343" s="136">
        <v>0</v>
      </c>
      <c r="J1343" s="137">
        <v>0</v>
      </c>
      <c r="K1343" s="146">
        <v>0</v>
      </c>
      <c r="L1343" s="137">
        <v>1E-3</v>
      </c>
      <c r="M1343" s="137">
        <v>1E-3</v>
      </c>
      <c r="N1343" s="138">
        <v>0</v>
      </c>
      <c r="O1343" s="138">
        <v>0</v>
      </c>
      <c r="P1343" s="138">
        <v>0</v>
      </c>
      <c r="Q1343" s="160">
        <v>0</v>
      </c>
      <c r="R1343" s="160">
        <v>0</v>
      </c>
      <c r="S1343" s="124"/>
      <c r="T1343" s="42"/>
    </row>
    <row r="1344" spans="1:20" ht="48.75" customHeight="1" x14ac:dyDescent="0.2">
      <c r="A1344" s="11" t="str">
        <f t="shared" si="32"/>
        <v/>
      </c>
      <c r="B1344" s="11" t="s">
        <v>132</v>
      </c>
      <c r="C1344" s="122"/>
      <c r="D1344" s="135" t="s">
        <v>38</v>
      </c>
      <c r="E1344" s="136">
        <v>0</v>
      </c>
      <c r="F1344" s="136">
        <v>0</v>
      </c>
      <c r="G1344" s="136">
        <v>0</v>
      </c>
      <c r="H1344" s="136">
        <v>0</v>
      </c>
      <c r="I1344" s="136">
        <v>0</v>
      </c>
      <c r="J1344" s="137">
        <v>0</v>
      </c>
      <c r="K1344" s="146">
        <v>0</v>
      </c>
      <c r="L1344" s="137">
        <v>0</v>
      </c>
      <c r="M1344" s="137">
        <v>0</v>
      </c>
      <c r="N1344" s="139">
        <v>0</v>
      </c>
      <c r="O1344" s="139">
        <v>0</v>
      </c>
      <c r="P1344" s="139">
        <v>0</v>
      </c>
      <c r="Q1344" s="160">
        <v>0</v>
      </c>
      <c r="R1344" s="160">
        <v>0</v>
      </c>
      <c r="S1344" s="125"/>
      <c r="T1344" s="43"/>
    </row>
    <row r="1345" spans="1:20" ht="48.75" customHeight="1" x14ac:dyDescent="0.2">
      <c r="A1345" s="11" t="str">
        <f t="shared" si="32"/>
        <v/>
      </c>
      <c r="B1345" s="11" t="s">
        <v>132</v>
      </c>
      <c r="C1345" s="122"/>
      <c r="D1345" s="135" t="s">
        <v>37</v>
      </c>
      <c r="E1345" s="136">
        <v>0</v>
      </c>
      <c r="F1345" s="136">
        <v>0</v>
      </c>
      <c r="G1345" s="136">
        <v>0</v>
      </c>
      <c r="H1345" s="136">
        <v>0</v>
      </c>
      <c r="I1345" s="136">
        <v>0</v>
      </c>
      <c r="J1345" s="137">
        <v>0</v>
      </c>
      <c r="K1345" s="146">
        <v>0</v>
      </c>
      <c r="L1345" s="137">
        <v>0</v>
      </c>
      <c r="M1345" s="137">
        <v>1.01E-3</v>
      </c>
      <c r="N1345" s="138">
        <v>0</v>
      </c>
      <c r="O1345" s="138">
        <v>0</v>
      </c>
      <c r="P1345" s="138">
        <v>0</v>
      </c>
      <c r="Q1345" s="160">
        <v>0</v>
      </c>
      <c r="R1345" s="160">
        <v>0</v>
      </c>
      <c r="S1345" s="124"/>
      <c r="T1345" s="42"/>
    </row>
    <row r="1346" spans="1:20" ht="48.75" customHeight="1" x14ac:dyDescent="0.2">
      <c r="A1346" s="11" t="str">
        <f t="shared" si="32"/>
        <v/>
      </c>
      <c r="B1346" s="11" t="s">
        <v>132</v>
      </c>
      <c r="C1346" s="122"/>
      <c r="D1346" s="135" t="s">
        <v>36</v>
      </c>
      <c r="E1346" s="136">
        <v>0</v>
      </c>
      <c r="F1346" s="136">
        <v>4.0000000000000001E-3</v>
      </c>
      <c r="G1346" s="136">
        <v>0</v>
      </c>
      <c r="H1346" s="136">
        <v>7.5</v>
      </c>
      <c r="I1346" s="136">
        <v>1.1900000000000001E-2</v>
      </c>
      <c r="J1346" s="137">
        <v>0</v>
      </c>
      <c r="K1346" s="146">
        <v>0</v>
      </c>
      <c r="L1346" s="137">
        <v>0</v>
      </c>
      <c r="M1346" s="137">
        <v>2.0750000000000002</v>
      </c>
      <c r="N1346" s="138">
        <v>0.1</v>
      </c>
      <c r="O1346" s="138">
        <v>0</v>
      </c>
      <c r="P1346" s="138">
        <v>0</v>
      </c>
      <c r="Q1346" s="160">
        <v>0</v>
      </c>
      <c r="R1346" s="160">
        <v>0</v>
      </c>
      <c r="S1346" s="124"/>
      <c r="T1346" s="42"/>
    </row>
    <row r="1347" spans="1:20" ht="48.75" customHeight="1" x14ac:dyDescent="0.2">
      <c r="A1347" s="11" t="str">
        <f t="shared" si="32"/>
        <v/>
      </c>
      <c r="B1347" s="11" t="s">
        <v>132</v>
      </c>
      <c r="C1347" s="122"/>
      <c r="D1347" s="135" t="s">
        <v>35</v>
      </c>
      <c r="E1347" s="136">
        <v>0</v>
      </c>
      <c r="F1347" s="136">
        <v>0</v>
      </c>
      <c r="G1347" s="136">
        <v>0</v>
      </c>
      <c r="H1347" s="136">
        <v>0</v>
      </c>
      <c r="I1347" s="136">
        <v>0</v>
      </c>
      <c r="J1347" s="137">
        <v>0</v>
      </c>
      <c r="K1347" s="146">
        <v>1E-3</v>
      </c>
      <c r="L1347" s="137">
        <v>4.4953000000000003</v>
      </c>
      <c r="M1347" s="137">
        <v>0</v>
      </c>
      <c r="N1347" s="139">
        <v>0</v>
      </c>
      <c r="O1347" s="139">
        <v>0</v>
      </c>
      <c r="P1347" s="139">
        <v>0</v>
      </c>
      <c r="Q1347" s="160">
        <v>0</v>
      </c>
      <c r="R1347" s="160">
        <v>0</v>
      </c>
      <c r="S1347" s="125"/>
      <c r="T1347" s="43"/>
    </row>
    <row r="1348" spans="1:20" ht="48.75" customHeight="1" x14ac:dyDescent="0.2">
      <c r="A1348" s="11" t="str">
        <f t="shared" si="32"/>
        <v/>
      </c>
      <c r="B1348" s="11" t="s">
        <v>132</v>
      </c>
      <c r="C1348" s="122"/>
      <c r="D1348" s="135" t="s">
        <v>34</v>
      </c>
      <c r="E1348" s="136">
        <v>0</v>
      </c>
      <c r="F1348" s="136">
        <v>0</v>
      </c>
      <c r="G1348" s="136">
        <v>231</v>
      </c>
      <c r="H1348" s="136">
        <v>0</v>
      </c>
      <c r="I1348" s="136">
        <v>0</v>
      </c>
      <c r="J1348" s="137">
        <v>1.2999999999999999E-2</v>
      </c>
      <c r="K1348" s="146">
        <v>0</v>
      </c>
      <c r="L1348" s="137">
        <v>0.159</v>
      </c>
      <c r="M1348" s="137">
        <v>0</v>
      </c>
      <c r="N1348" s="139">
        <v>0</v>
      </c>
      <c r="O1348" s="139">
        <v>0</v>
      </c>
      <c r="P1348" s="139">
        <v>0</v>
      </c>
      <c r="Q1348" s="160">
        <v>0</v>
      </c>
      <c r="R1348" s="160">
        <v>0</v>
      </c>
      <c r="S1348" s="125"/>
      <c r="T1348" s="43"/>
    </row>
    <row r="1349" spans="1:20" ht="48.75" customHeight="1" x14ac:dyDescent="0.2">
      <c r="A1349" s="11" t="str">
        <f t="shared" si="32"/>
        <v/>
      </c>
      <c r="B1349" s="11" t="s">
        <v>132</v>
      </c>
      <c r="C1349" s="122"/>
      <c r="D1349" s="135" t="s">
        <v>33</v>
      </c>
      <c r="E1349" s="136">
        <v>1.429</v>
      </c>
      <c r="F1349" s="136">
        <v>492.47550000000001</v>
      </c>
      <c r="G1349" s="136">
        <v>24.77308</v>
      </c>
      <c r="H1349" s="136">
        <v>216.66221999999999</v>
      </c>
      <c r="I1349" s="136">
        <v>14.38739</v>
      </c>
      <c r="J1349" s="137">
        <v>9.1181200000000011</v>
      </c>
      <c r="K1349" s="146">
        <v>20.32471</v>
      </c>
      <c r="L1349" s="137">
        <v>52.213099999999997</v>
      </c>
      <c r="M1349" s="137">
        <v>7.995210000000001</v>
      </c>
      <c r="N1349" s="138">
        <v>20.5</v>
      </c>
      <c r="O1349" s="138">
        <v>54.9</v>
      </c>
      <c r="P1349" s="138">
        <v>10.199999999999999</v>
      </c>
      <c r="Q1349" s="160">
        <v>83.8</v>
      </c>
      <c r="R1349" s="160">
        <v>0</v>
      </c>
      <c r="S1349" s="124"/>
      <c r="T1349" s="42"/>
    </row>
    <row r="1350" spans="1:20" ht="48.75" customHeight="1" x14ac:dyDescent="0.2">
      <c r="A1350" s="11" t="str">
        <f t="shared" si="32"/>
        <v/>
      </c>
      <c r="B1350" s="11" t="s">
        <v>132</v>
      </c>
      <c r="C1350" s="122"/>
      <c r="D1350" s="135" t="s">
        <v>32</v>
      </c>
      <c r="E1350" s="136">
        <v>0</v>
      </c>
      <c r="F1350" s="136">
        <v>0</v>
      </c>
      <c r="G1350" s="136">
        <v>0</v>
      </c>
      <c r="H1350" s="136">
        <v>0</v>
      </c>
      <c r="I1350" s="136">
        <v>0</v>
      </c>
      <c r="J1350" s="137">
        <v>0</v>
      </c>
      <c r="K1350" s="146">
        <v>0</v>
      </c>
      <c r="L1350" s="137">
        <v>0</v>
      </c>
      <c r="M1350" s="137">
        <v>0</v>
      </c>
      <c r="N1350" s="139">
        <v>0</v>
      </c>
      <c r="O1350" s="139">
        <v>0</v>
      </c>
      <c r="P1350" s="139">
        <v>0</v>
      </c>
      <c r="Q1350" s="160">
        <v>0</v>
      </c>
      <c r="R1350" s="160">
        <v>0</v>
      </c>
      <c r="S1350" s="125"/>
      <c r="T1350" s="43"/>
    </row>
    <row r="1351" spans="1:20" ht="48.75" customHeight="1" x14ac:dyDescent="0.2">
      <c r="A1351" s="11" t="str">
        <f t="shared" si="32"/>
        <v/>
      </c>
      <c r="B1351" s="11" t="s">
        <v>132</v>
      </c>
      <c r="C1351" s="122"/>
      <c r="D1351" s="135" t="s">
        <v>31</v>
      </c>
      <c r="E1351" s="136">
        <v>0</v>
      </c>
      <c r="F1351" s="136">
        <v>0</v>
      </c>
      <c r="G1351" s="136">
        <v>0</v>
      </c>
      <c r="H1351" s="136">
        <v>0</v>
      </c>
      <c r="I1351" s="136">
        <v>0</v>
      </c>
      <c r="J1351" s="137">
        <v>0</v>
      </c>
      <c r="K1351" s="146">
        <v>0</v>
      </c>
      <c r="L1351" s="137">
        <v>0.3201</v>
      </c>
      <c r="M1351" s="137">
        <v>1E-3</v>
      </c>
      <c r="N1351" s="138">
        <v>0</v>
      </c>
      <c r="O1351" s="138">
        <v>0</v>
      </c>
      <c r="P1351" s="138">
        <v>0</v>
      </c>
      <c r="Q1351" s="160">
        <v>0</v>
      </c>
      <c r="R1351" s="160">
        <v>0</v>
      </c>
      <c r="S1351" s="124"/>
      <c r="T1351" s="42"/>
    </row>
    <row r="1352" spans="1:20" ht="48.75" customHeight="1" x14ac:dyDescent="0.2">
      <c r="A1352" s="11" t="str">
        <f t="shared" ref="A1352:A1415" si="33">IF(OR(LEFT(C1352,1)="Y", LEFT(C1352,1)="A"),CONCATENATE(B1352,"-",C1352),"")</f>
        <v/>
      </c>
      <c r="B1352" s="11" t="s">
        <v>132</v>
      </c>
      <c r="C1352" s="122"/>
      <c r="D1352" s="135" t="s">
        <v>30</v>
      </c>
      <c r="E1352" s="136">
        <v>0</v>
      </c>
      <c r="F1352" s="136">
        <v>0</v>
      </c>
      <c r="G1352" s="136">
        <v>1.0000000000000001E-5</v>
      </c>
      <c r="H1352" s="136">
        <v>2.4</v>
      </c>
      <c r="I1352" s="136">
        <v>2.7000000000000001E-3</v>
      </c>
      <c r="J1352" s="137">
        <v>2E-3</v>
      </c>
      <c r="K1352" s="146">
        <v>1.3720000000000001</v>
      </c>
      <c r="L1352" s="137">
        <v>1E-3</v>
      </c>
      <c r="M1352" s="137">
        <v>8.0000000000000002E-3</v>
      </c>
      <c r="N1352" s="138">
        <v>0</v>
      </c>
      <c r="O1352" s="138">
        <v>0</v>
      </c>
      <c r="P1352" s="138">
        <v>0</v>
      </c>
      <c r="Q1352" s="160">
        <v>0</v>
      </c>
      <c r="R1352" s="160">
        <v>0</v>
      </c>
      <c r="S1352" s="124"/>
      <c r="T1352" s="42"/>
    </row>
    <row r="1353" spans="1:20" ht="48.75" customHeight="1" x14ac:dyDescent="0.2">
      <c r="A1353" s="11" t="str">
        <f t="shared" si="33"/>
        <v/>
      </c>
      <c r="B1353" s="11" t="s">
        <v>132</v>
      </c>
      <c r="C1353" s="122"/>
      <c r="D1353" s="135" t="s">
        <v>29</v>
      </c>
      <c r="E1353" s="136">
        <v>0</v>
      </c>
      <c r="F1353" s="136">
        <v>0</v>
      </c>
      <c r="G1353" s="136">
        <v>0</v>
      </c>
      <c r="H1353" s="136">
        <v>0</v>
      </c>
      <c r="I1353" s="136">
        <v>0</v>
      </c>
      <c r="J1353" s="137">
        <v>0</v>
      </c>
      <c r="K1353" s="146">
        <v>0</v>
      </c>
      <c r="L1353" s="137">
        <v>0</v>
      </c>
      <c r="M1353" s="137">
        <v>0</v>
      </c>
      <c r="N1353" s="139">
        <v>0</v>
      </c>
      <c r="O1353" s="139">
        <v>0</v>
      </c>
      <c r="P1353" s="139">
        <v>0</v>
      </c>
      <c r="Q1353" s="160">
        <v>0</v>
      </c>
      <c r="R1353" s="160">
        <v>0</v>
      </c>
      <c r="S1353" s="125"/>
      <c r="T1353" s="43"/>
    </row>
    <row r="1354" spans="1:20" ht="48.75" customHeight="1" x14ac:dyDescent="0.2">
      <c r="A1354" s="11" t="str">
        <f t="shared" si="33"/>
        <v/>
      </c>
      <c r="B1354" s="11" t="s">
        <v>132</v>
      </c>
      <c r="C1354" s="122"/>
      <c r="D1354" s="135" t="s">
        <v>28</v>
      </c>
      <c r="E1354" s="136">
        <v>0</v>
      </c>
      <c r="F1354" s="136">
        <v>0</v>
      </c>
      <c r="G1354" s="136">
        <v>0</v>
      </c>
      <c r="H1354" s="136">
        <v>0</v>
      </c>
      <c r="I1354" s="136">
        <v>0</v>
      </c>
      <c r="J1354" s="137">
        <v>0</v>
      </c>
      <c r="K1354" s="146">
        <v>0</v>
      </c>
      <c r="L1354" s="137">
        <v>0</v>
      </c>
      <c r="M1354" s="137">
        <v>0.11700000000000001</v>
      </c>
      <c r="N1354" s="138">
        <v>0</v>
      </c>
      <c r="O1354" s="138">
        <v>0</v>
      </c>
      <c r="P1354" s="138">
        <v>0</v>
      </c>
      <c r="Q1354" s="160">
        <v>0</v>
      </c>
      <c r="R1354" s="160">
        <v>0</v>
      </c>
      <c r="S1354" s="124"/>
      <c r="T1354" s="42"/>
    </row>
    <row r="1355" spans="1:20" ht="48.75" customHeight="1" x14ac:dyDescent="0.2">
      <c r="A1355" s="11" t="str">
        <f t="shared" si="33"/>
        <v/>
      </c>
      <c r="B1355" s="11" t="s">
        <v>132</v>
      </c>
      <c r="C1355" s="122"/>
      <c r="D1355" s="135" t="s">
        <v>27</v>
      </c>
      <c r="E1355" s="136">
        <v>0</v>
      </c>
      <c r="F1355" s="136">
        <v>0</v>
      </c>
      <c r="G1355" s="136">
        <v>0.3</v>
      </c>
      <c r="H1355" s="136">
        <v>0</v>
      </c>
      <c r="I1355" s="136">
        <v>17.19013</v>
      </c>
      <c r="J1355" s="137">
        <v>0.316</v>
      </c>
      <c r="K1355" s="146">
        <v>0</v>
      </c>
      <c r="L1355" s="137">
        <v>0</v>
      </c>
      <c r="M1355" s="137">
        <v>0</v>
      </c>
      <c r="N1355" s="139">
        <v>0</v>
      </c>
      <c r="O1355" s="139">
        <v>0</v>
      </c>
      <c r="P1355" s="139">
        <v>0</v>
      </c>
      <c r="Q1355" s="160">
        <v>0</v>
      </c>
      <c r="R1355" s="160">
        <v>0</v>
      </c>
      <c r="S1355" s="125"/>
      <c r="T1355" s="43"/>
    </row>
    <row r="1356" spans="1:20" ht="48.75" customHeight="1" x14ac:dyDescent="0.2">
      <c r="A1356" s="11" t="str">
        <f t="shared" si="33"/>
        <v/>
      </c>
      <c r="B1356" s="11" t="s">
        <v>132</v>
      </c>
      <c r="C1356" s="122"/>
      <c r="D1356" s="135" t="s">
        <v>26</v>
      </c>
      <c r="E1356" s="136">
        <v>0.6</v>
      </c>
      <c r="F1356" s="136">
        <v>0</v>
      </c>
      <c r="G1356" s="136">
        <v>0</v>
      </c>
      <c r="H1356" s="136">
        <v>4.18</v>
      </c>
      <c r="I1356" s="136">
        <v>4.2439999999999998</v>
      </c>
      <c r="J1356" s="137">
        <v>0.99399999999999999</v>
      </c>
      <c r="K1356" s="146">
        <v>1E-3</v>
      </c>
      <c r="L1356" s="137">
        <v>1E-3</v>
      </c>
      <c r="M1356" s="137">
        <v>0</v>
      </c>
      <c r="N1356" s="138">
        <v>0</v>
      </c>
      <c r="O1356" s="138">
        <v>0</v>
      </c>
      <c r="P1356" s="138">
        <v>0</v>
      </c>
      <c r="Q1356" s="160">
        <v>0</v>
      </c>
      <c r="R1356" s="160">
        <v>0</v>
      </c>
      <c r="S1356" s="124"/>
      <c r="T1356" s="42"/>
    </row>
    <row r="1357" spans="1:20" ht="48.75" customHeight="1" x14ac:dyDescent="0.2">
      <c r="A1357" s="11" t="str">
        <f t="shared" si="33"/>
        <v/>
      </c>
      <c r="B1357" s="11" t="s">
        <v>132</v>
      </c>
      <c r="C1357" s="122"/>
      <c r="D1357" s="135" t="s">
        <v>25</v>
      </c>
      <c r="E1357" s="136">
        <v>0</v>
      </c>
      <c r="F1357" s="136">
        <v>0</v>
      </c>
      <c r="G1357" s="136">
        <v>17.236000000000001</v>
      </c>
      <c r="H1357" s="136">
        <v>0</v>
      </c>
      <c r="I1357" s="136">
        <v>7.9009999999999998</v>
      </c>
      <c r="J1357" s="137">
        <v>1.0000000000000001E-5</v>
      </c>
      <c r="K1357" s="146">
        <v>1.0000000000000001E-5</v>
      </c>
      <c r="L1357" s="137">
        <v>0</v>
      </c>
      <c r="M1357" s="137">
        <v>1E-3</v>
      </c>
      <c r="N1357" s="139">
        <v>0</v>
      </c>
      <c r="O1357" s="139">
        <v>0</v>
      </c>
      <c r="P1357" s="139">
        <v>0</v>
      </c>
      <c r="Q1357" s="160">
        <v>0</v>
      </c>
      <c r="R1357" s="160">
        <v>0</v>
      </c>
      <c r="S1357" s="125"/>
      <c r="T1357" s="43"/>
    </row>
    <row r="1358" spans="1:20" ht="48.75" customHeight="1" x14ac:dyDescent="0.2">
      <c r="A1358" s="11" t="str">
        <f t="shared" si="33"/>
        <v/>
      </c>
      <c r="B1358" s="11" t="s">
        <v>132</v>
      </c>
      <c r="C1358" s="122"/>
      <c r="D1358" s="135" t="s">
        <v>24</v>
      </c>
      <c r="E1358" s="136">
        <v>0</v>
      </c>
      <c r="F1358" s="136">
        <v>0</v>
      </c>
      <c r="G1358" s="136">
        <v>0</v>
      </c>
      <c r="H1358" s="136">
        <v>4.83</v>
      </c>
      <c r="I1358" s="136">
        <v>0</v>
      </c>
      <c r="J1358" s="137">
        <v>0</v>
      </c>
      <c r="K1358" s="146">
        <v>0</v>
      </c>
      <c r="L1358" s="137">
        <v>0</v>
      </c>
      <c r="M1358" s="137">
        <v>1E-3</v>
      </c>
      <c r="N1358" s="139">
        <v>0</v>
      </c>
      <c r="O1358" s="139">
        <v>0</v>
      </c>
      <c r="P1358" s="139">
        <v>0</v>
      </c>
      <c r="Q1358" s="160">
        <v>0</v>
      </c>
      <c r="R1358" s="160">
        <v>0</v>
      </c>
      <c r="S1358" s="125"/>
      <c r="T1358" s="43"/>
    </row>
    <row r="1359" spans="1:20" ht="48.75" customHeight="1" x14ac:dyDescent="0.2">
      <c r="A1359" s="11" t="str">
        <f t="shared" si="33"/>
        <v/>
      </c>
      <c r="B1359" s="11" t="s">
        <v>132</v>
      </c>
      <c r="C1359" s="122"/>
      <c r="D1359" s="135" t="s">
        <v>23</v>
      </c>
      <c r="E1359" s="136">
        <v>0</v>
      </c>
      <c r="F1359" s="136">
        <v>0</v>
      </c>
      <c r="G1359" s="136">
        <v>0</v>
      </c>
      <c r="H1359" s="136">
        <v>0</v>
      </c>
      <c r="I1359" s="136">
        <v>0</v>
      </c>
      <c r="J1359" s="137">
        <v>0</v>
      </c>
      <c r="K1359" s="146">
        <v>0</v>
      </c>
      <c r="L1359" s="137">
        <v>0</v>
      </c>
      <c r="M1359" s="137">
        <v>0</v>
      </c>
      <c r="N1359" s="138">
        <v>0</v>
      </c>
      <c r="O1359" s="138">
        <v>0</v>
      </c>
      <c r="P1359" s="138">
        <v>0</v>
      </c>
      <c r="Q1359" s="160">
        <v>0</v>
      </c>
      <c r="R1359" s="160">
        <v>0</v>
      </c>
      <c r="S1359" s="124"/>
      <c r="T1359" s="42"/>
    </row>
    <row r="1360" spans="1:20" ht="48.75" customHeight="1" x14ac:dyDescent="0.2">
      <c r="A1360" s="11" t="str">
        <f t="shared" si="33"/>
        <v/>
      </c>
      <c r="B1360" s="11" t="s">
        <v>132</v>
      </c>
      <c r="C1360" s="122"/>
      <c r="D1360" s="135" t="s">
        <v>22</v>
      </c>
      <c r="E1360" s="136">
        <v>0</v>
      </c>
      <c r="F1360" s="136">
        <v>0.249</v>
      </c>
      <c r="G1360" s="136">
        <v>0</v>
      </c>
      <c r="H1360" s="136">
        <v>0</v>
      </c>
      <c r="I1360" s="136">
        <v>11.37593</v>
      </c>
      <c r="J1360" s="137">
        <v>12.923999999999999</v>
      </c>
      <c r="K1360" s="146">
        <v>3.44E-2</v>
      </c>
      <c r="L1360" s="137">
        <v>2.2006799999999997</v>
      </c>
      <c r="M1360" s="137">
        <v>0</v>
      </c>
      <c r="N1360" s="138">
        <v>0.1</v>
      </c>
      <c r="O1360" s="138">
        <v>0</v>
      </c>
      <c r="P1360" s="138">
        <v>0</v>
      </c>
      <c r="Q1360" s="160">
        <v>0</v>
      </c>
      <c r="R1360" s="160">
        <v>0</v>
      </c>
      <c r="S1360" s="124"/>
      <c r="T1360" s="42"/>
    </row>
    <row r="1361" spans="1:20" ht="48.75" customHeight="1" x14ac:dyDescent="0.2">
      <c r="A1361" s="11" t="str">
        <f t="shared" si="33"/>
        <v/>
      </c>
      <c r="B1361" s="11" t="s">
        <v>132</v>
      </c>
      <c r="C1361" s="122"/>
      <c r="D1361" s="135" t="s">
        <v>21</v>
      </c>
      <c r="E1361" s="136">
        <v>0</v>
      </c>
      <c r="F1361" s="136">
        <v>0</v>
      </c>
      <c r="G1361" s="136">
        <v>0</v>
      </c>
      <c r="H1361" s="136">
        <v>0</v>
      </c>
      <c r="I1361" s="136">
        <v>0</v>
      </c>
      <c r="J1361" s="137">
        <v>0</v>
      </c>
      <c r="K1361" s="146">
        <v>0</v>
      </c>
      <c r="L1361" s="137">
        <v>0</v>
      </c>
      <c r="M1361" s="137">
        <v>0</v>
      </c>
      <c r="N1361" s="138">
        <v>0</v>
      </c>
      <c r="O1361" s="138">
        <v>0</v>
      </c>
      <c r="P1361" s="138">
        <v>0</v>
      </c>
      <c r="Q1361" s="160">
        <v>0</v>
      </c>
      <c r="R1361" s="160">
        <v>0</v>
      </c>
      <c r="S1361" s="124"/>
      <c r="T1361" s="42"/>
    </row>
    <row r="1362" spans="1:20" ht="48.75" customHeight="1" x14ac:dyDescent="0.2">
      <c r="A1362" s="11" t="str">
        <f t="shared" si="33"/>
        <v/>
      </c>
      <c r="B1362" s="11" t="s">
        <v>132</v>
      </c>
      <c r="C1362" s="122"/>
      <c r="D1362" s="135" t="s">
        <v>20</v>
      </c>
      <c r="E1362" s="136">
        <v>0</v>
      </c>
      <c r="F1362" s="136">
        <v>0</v>
      </c>
      <c r="G1362" s="136">
        <v>0</v>
      </c>
      <c r="H1362" s="136">
        <v>0</v>
      </c>
      <c r="I1362" s="136">
        <v>0</v>
      </c>
      <c r="J1362" s="137">
        <v>0</v>
      </c>
      <c r="K1362" s="146">
        <v>0</v>
      </c>
      <c r="L1362" s="137">
        <v>0</v>
      </c>
      <c r="M1362" s="137">
        <v>9.0999999999999998E-2</v>
      </c>
      <c r="N1362" s="139">
        <v>0</v>
      </c>
      <c r="O1362" s="139">
        <v>0</v>
      </c>
      <c r="P1362" s="139">
        <v>225.3</v>
      </c>
      <c r="Q1362" s="160">
        <v>246.1</v>
      </c>
      <c r="R1362" s="160">
        <v>0</v>
      </c>
      <c r="S1362" s="125"/>
      <c r="T1362" s="43"/>
    </row>
    <row r="1363" spans="1:20" ht="48.75" customHeight="1" x14ac:dyDescent="0.2">
      <c r="A1363" s="11" t="str">
        <f t="shared" si="33"/>
        <v/>
      </c>
      <c r="B1363" s="11" t="s">
        <v>132</v>
      </c>
      <c r="C1363" s="122"/>
      <c r="D1363" s="135" t="s">
        <v>19</v>
      </c>
      <c r="E1363" s="136">
        <v>0</v>
      </c>
      <c r="F1363" s="136">
        <v>0</v>
      </c>
      <c r="G1363" s="136">
        <v>0</v>
      </c>
      <c r="H1363" s="136">
        <v>0</v>
      </c>
      <c r="I1363" s="136">
        <v>0.1278</v>
      </c>
      <c r="J1363" s="137">
        <v>1.1000000000000001E-3</v>
      </c>
      <c r="K1363" s="146">
        <v>0</v>
      </c>
      <c r="L1363" s="137">
        <v>0</v>
      </c>
      <c r="M1363" s="137">
        <v>0</v>
      </c>
      <c r="N1363" s="139">
        <v>0</v>
      </c>
      <c r="O1363" s="139">
        <v>0</v>
      </c>
      <c r="P1363" s="139">
        <v>0.9</v>
      </c>
      <c r="Q1363" s="160">
        <v>0</v>
      </c>
      <c r="R1363" s="160">
        <v>0</v>
      </c>
      <c r="S1363" s="125"/>
      <c r="T1363" s="43"/>
    </row>
    <row r="1364" spans="1:20" ht="48.75" customHeight="1" x14ac:dyDescent="0.2">
      <c r="A1364" s="11" t="str">
        <f t="shared" si="33"/>
        <v/>
      </c>
      <c r="B1364" s="11" t="s">
        <v>132</v>
      </c>
      <c r="C1364" s="122"/>
      <c r="D1364" s="135" t="s">
        <v>105</v>
      </c>
      <c r="E1364" s="136">
        <v>0</v>
      </c>
      <c r="F1364" s="136">
        <v>0</v>
      </c>
      <c r="G1364" s="136">
        <v>0</v>
      </c>
      <c r="H1364" s="136">
        <v>3.9E-2</v>
      </c>
      <c r="I1364" s="136">
        <v>0</v>
      </c>
      <c r="J1364" s="137">
        <v>0.48949999999999999</v>
      </c>
      <c r="K1364" s="146">
        <v>0.28299999999999997</v>
      </c>
      <c r="L1364" s="137">
        <v>0.37260000000000004</v>
      </c>
      <c r="M1364" s="137">
        <v>1E-4</v>
      </c>
      <c r="N1364" s="138">
        <v>0</v>
      </c>
      <c r="O1364" s="138">
        <v>0.3</v>
      </c>
      <c r="P1364" s="138">
        <v>0</v>
      </c>
      <c r="Q1364" s="160">
        <v>0</v>
      </c>
      <c r="R1364" s="160">
        <v>0</v>
      </c>
      <c r="S1364" s="124"/>
      <c r="T1364" s="42"/>
    </row>
    <row r="1365" spans="1:20" ht="48.75" customHeight="1" x14ac:dyDescent="0.2">
      <c r="A1365" s="11" t="str">
        <f t="shared" si="33"/>
        <v/>
      </c>
      <c r="B1365" s="11" t="s">
        <v>132</v>
      </c>
      <c r="C1365" s="122"/>
      <c r="D1365" s="135" t="s">
        <v>18</v>
      </c>
      <c r="E1365" s="136">
        <v>0</v>
      </c>
      <c r="F1365" s="136">
        <v>0</v>
      </c>
      <c r="G1365" s="136">
        <v>0</v>
      </c>
      <c r="H1365" s="136">
        <v>0</v>
      </c>
      <c r="I1365" s="136">
        <v>0</v>
      </c>
      <c r="J1365" s="137">
        <v>0</v>
      </c>
      <c r="K1365" s="146">
        <v>0</v>
      </c>
      <c r="L1365" s="137">
        <v>0</v>
      </c>
      <c r="M1365" s="137">
        <v>0</v>
      </c>
      <c r="N1365" s="139">
        <v>0</v>
      </c>
      <c r="O1365" s="139">
        <v>0</v>
      </c>
      <c r="P1365" s="139">
        <v>0</v>
      </c>
      <c r="Q1365" s="160">
        <v>0</v>
      </c>
      <c r="R1365" s="160">
        <v>0</v>
      </c>
      <c r="S1365" s="125"/>
      <c r="T1365" s="43"/>
    </row>
    <row r="1366" spans="1:20" ht="48.75" customHeight="1" x14ac:dyDescent="0.2">
      <c r="A1366" s="11" t="str">
        <f t="shared" si="33"/>
        <v/>
      </c>
      <c r="B1366" s="11" t="s">
        <v>132</v>
      </c>
      <c r="C1366" s="122"/>
      <c r="D1366" s="135" t="s">
        <v>17</v>
      </c>
      <c r="E1366" s="136">
        <v>0</v>
      </c>
      <c r="F1366" s="136">
        <v>0</v>
      </c>
      <c r="G1366" s="136">
        <v>0</v>
      </c>
      <c r="H1366" s="136">
        <v>0</v>
      </c>
      <c r="I1366" s="136">
        <v>0</v>
      </c>
      <c r="J1366" s="137">
        <v>45.908000000000001</v>
      </c>
      <c r="K1366" s="146">
        <v>0</v>
      </c>
      <c r="L1366" s="137">
        <v>0</v>
      </c>
      <c r="M1366" s="137">
        <v>2E-3</v>
      </c>
      <c r="N1366" s="138">
        <v>0.1</v>
      </c>
      <c r="O1366" s="138">
        <v>0</v>
      </c>
      <c r="P1366" s="138">
        <v>0</v>
      </c>
      <c r="Q1366" s="160">
        <v>0</v>
      </c>
      <c r="R1366" s="160">
        <v>0</v>
      </c>
      <c r="S1366" s="124"/>
      <c r="T1366" s="42"/>
    </row>
    <row r="1367" spans="1:20" ht="48.75" customHeight="1" x14ac:dyDescent="0.2">
      <c r="A1367" s="11" t="str">
        <f t="shared" si="33"/>
        <v/>
      </c>
      <c r="B1367" s="11" t="s">
        <v>132</v>
      </c>
      <c r="C1367" s="122"/>
      <c r="D1367" s="135" t="s">
        <v>16</v>
      </c>
      <c r="E1367" s="136">
        <v>0</v>
      </c>
      <c r="F1367" s="136">
        <v>0</v>
      </c>
      <c r="G1367" s="136">
        <v>0</v>
      </c>
      <c r="H1367" s="136">
        <v>0</v>
      </c>
      <c r="I1367" s="136">
        <v>1E-3</v>
      </c>
      <c r="J1367" s="137">
        <v>1.1999999999999999E-3</v>
      </c>
      <c r="K1367" s="146">
        <v>1E-3</v>
      </c>
      <c r="L1367" s="137">
        <v>1.5E-3</v>
      </c>
      <c r="M1367" s="137">
        <v>1E-4</v>
      </c>
      <c r="N1367" s="138">
        <v>0</v>
      </c>
      <c r="O1367" s="138">
        <v>0.1</v>
      </c>
      <c r="P1367" s="138">
        <v>0</v>
      </c>
      <c r="Q1367" s="160">
        <v>0</v>
      </c>
      <c r="R1367" s="160">
        <v>0</v>
      </c>
      <c r="S1367" s="124"/>
      <c r="T1367" s="42"/>
    </row>
    <row r="1368" spans="1:20" ht="48.75" customHeight="1" x14ac:dyDescent="0.2">
      <c r="A1368" s="11" t="str">
        <f t="shared" si="33"/>
        <v/>
      </c>
      <c r="B1368" s="11" t="s">
        <v>132</v>
      </c>
      <c r="C1368" s="122"/>
      <c r="D1368" s="135" t="s">
        <v>15</v>
      </c>
      <c r="E1368" s="136">
        <v>0.06</v>
      </c>
      <c r="F1368" s="136">
        <v>0</v>
      </c>
      <c r="G1368" s="136">
        <v>1.2359</v>
      </c>
      <c r="H1368" s="136">
        <v>1.8651</v>
      </c>
      <c r="I1368" s="136">
        <v>1.3699300000000001</v>
      </c>
      <c r="J1368" s="137">
        <v>1.6599000000000002</v>
      </c>
      <c r="K1368" s="146">
        <v>21.421619999999997</v>
      </c>
      <c r="L1368" s="137">
        <v>1.5946599999999997</v>
      </c>
      <c r="M1368" s="137">
        <v>2158.7777900000006</v>
      </c>
      <c r="N1368" s="138">
        <v>8.8000000000000007</v>
      </c>
      <c r="O1368" s="138">
        <v>3.8</v>
      </c>
      <c r="P1368" s="138">
        <v>0.1</v>
      </c>
      <c r="Q1368" s="160">
        <v>0</v>
      </c>
      <c r="R1368" s="160">
        <v>0</v>
      </c>
      <c r="S1368" s="124"/>
      <c r="T1368" s="42"/>
    </row>
    <row r="1369" spans="1:20" ht="48.75" customHeight="1" x14ac:dyDescent="0.2">
      <c r="A1369" s="11" t="str">
        <f t="shared" si="33"/>
        <v/>
      </c>
      <c r="B1369" s="11" t="s">
        <v>132</v>
      </c>
      <c r="C1369" s="122"/>
      <c r="D1369" s="135" t="s">
        <v>106</v>
      </c>
      <c r="E1369" s="136">
        <v>0</v>
      </c>
      <c r="F1369" s="136">
        <v>0.127</v>
      </c>
      <c r="G1369" s="136">
        <v>0.214</v>
      </c>
      <c r="H1369" s="136">
        <v>38.89819</v>
      </c>
      <c r="I1369" s="136">
        <v>1.228</v>
      </c>
      <c r="J1369" s="137">
        <v>0.76910000000000001</v>
      </c>
      <c r="K1369" s="146">
        <v>1.8817000000000002</v>
      </c>
      <c r="L1369" s="137">
        <v>6.1753400000000012</v>
      </c>
      <c r="M1369" s="137">
        <v>7.5188500000000005</v>
      </c>
      <c r="N1369" s="138">
        <v>1.9</v>
      </c>
      <c r="O1369" s="138">
        <v>618.79999999999995</v>
      </c>
      <c r="P1369" s="138">
        <v>0.6</v>
      </c>
      <c r="Q1369" s="160">
        <v>1</v>
      </c>
      <c r="R1369" s="160">
        <v>0</v>
      </c>
      <c r="S1369" s="124"/>
      <c r="T1369" s="42"/>
    </row>
    <row r="1370" spans="1:20" ht="48.75" customHeight="1" x14ac:dyDescent="0.2">
      <c r="A1370" s="11" t="str">
        <f t="shared" si="33"/>
        <v/>
      </c>
      <c r="B1370" s="11" t="s">
        <v>132</v>
      </c>
      <c r="C1370" s="122"/>
      <c r="D1370" s="135" t="s">
        <v>14</v>
      </c>
      <c r="E1370" s="136">
        <v>0.57499999999999996</v>
      </c>
      <c r="F1370" s="136">
        <v>0.31900000000000001</v>
      </c>
      <c r="G1370" s="136">
        <v>1.1775</v>
      </c>
      <c r="H1370" s="136">
        <v>1.1279999999999999</v>
      </c>
      <c r="I1370" s="136">
        <v>0.67200000000000004</v>
      </c>
      <c r="J1370" s="137">
        <v>0</v>
      </c>
      <c r="K1370" s="146">
        <v>0.6</v>
      </c>
      <c r="L1370" s="137">
        <v>0</v>
      </c>
      <c r="M1370" s="137">
        <v>0</v>
      </c>
      <c r="N1370" s="139">
        <v>0</v>
      </c>
      <c r="O1370" s="139">
        <v>0</v>
      </c>
      <c r="P1370" s="139">
        <v>0</v>
      </c>
      <c r="Q1370" s="160">
        <v>0</v>
      </c>
      <c r="R1370" s="160">
        <v>0</v>
      </c>
      <c r="S1370" s="125"/>
      <c r="T1370" s="43"/>
    </row>
    <row r="1371" spans="1:20" ht="48.75" customHeight="1" x14ac:dyDescent="0.2">
      <c r="A1371" s="11" t="str">
        <f t="shared" si="33"/>
        <v/>
      </c>
      <c r="B1371" s="11" t="s">
        <v>132</v>
      </c>
      <c r="C1371" s="122"/>
      <c r="D1371" s="135" t="s">
        <v>13</v>
      </c>
      <c r="E1371" s="136">
        <v>0</v>
      </c>
      <c r="F1371" s="136">
        <v>0</v>
      </c>
      <c r="G1371" s="136">
        <v>0</v>
      </c>
      <c r="H1371" s="136">
        <v>0</v>
      </c>
      <c r="I1371" s="136">
        <v>0</v>
      </c>
      <c r="J1371" s="137">
        <v>0</v>
      </c>
      <c r="K1371" s="146">
        <v>0</v>
      </c>
      <c r="L1371" s="137">
        <v>0</v>
      </c>
      <c r="M1371" s="137">
        <v>0</v>
      </c>
      <c r="N1371" s="138">
        <v>0</v>
      </c>
      <c r="O1371" s="138">
        <v>0</v>
      </c>
      <c r="P1371" s="138">
        <v>0</v>
      </c>
      <c r="Q1371" s="160">
        <v>0</v>
      </c>
      <c r="R1371" s="160">
        <v>0</v>
      </c>
      <c r="S1371" s="124"/>
      <c r="T1371" s="42"/>
    </row>
    <row r="1372" spans="1:20" ht="48.75" customHeight="1" x14ac:dyDescent="0.2">
      <c r="A1372" s="11" t="str">
        <f t="shared" si="33"/>
        <v/>
      </c>
      <c r="B1372" s="11" t="s">
        <v>132</v>
      </c>
      <c r="C1372" s="122"/>
      <c r="D1372" s="135" t="s">
        <v>12</v>
      </c>
      <c r="E1372" s="136">
        <v>4.6017399999999995</v>
      </c>
      <c r="F1372" s="136">
        <v>16.6768</v>
      </c>
      <c r="G1372" s="136">
        <v>2.8353000000000002</v>
      </c>
      <c r="H1372" s="136">
        <v>4.4980000000000002</v>
      </c>
      <c r="I1372" s="136">
        <v>8.4649999999999999</v>
      </c>
      <c r="J1372" s="137">
        <v>104.46855000000001</v>
      </c>
      <c r="K1372" s="146">
        <v>370.56695999999999</v>
      </c>
      <c r="L1372" s="137">
        <v>8.7915200000000002</v>
      </c>
      <c r="M1372" s="137">
        <v>60.203360000000004</v>
      </c>
      <c r="N1372" s="138">
        <v>553.70000000000005</v>
      </c>
      <c r="O1372" s="138">
        <v>12.2</v>
      </c>
      <c r="P1372" s="138">
        <v>20.399999999999999</v>
      </c>
      <c r="Q1372" s="160">
        <v>10.3</v>
      </c>
      <c r="R1372" s="160">
        <v>0.4</v>
      </c>
      <c r="S1372" s="124"/>
      <c r="T1372" s="42"/>
    </row>
    <row r="1373" spans="1:20" ht="48.75" customHeight="1" x14ac:dyDescent="0.2">
      <c r="A1373" s="11" t="str">
        <f t="shared" si="33"/>
        <v/>
      </c>
      <c r="B1373" s="11" t="s">
        <v>132</v>
      </c>
      <c r="C1373" s="122"/>
      <c r="D1373" s="135" t="s">
        <v>11</v>
      </c>
      <c r="E1373" s="136">
        <v>4.2500000000000003E-2</v>
      </c>
      <c r="F1373" s="136">
        <v>1.0714999999999999</v>
      </c>
      <c r="G1373" s="136">
        <v>2.5972</v>
      </c>
      <c r="H1373" s="136">
        <v>11.552</v>
      </c>
      <c r="I1373" s="136">
        <v>5.5255000000000001</v>
      </c>
      <c r="J1373" s="137">
        <v>20.763099999999998</v>
      </c>
      <c r="K1373" s="146">
        <v>3.0848499999999999</v>
      </c>
      <c r="L1373" s="137">
        <v>0.40755999999999992</v>
      </c>
      <c r="M1373" s="137">
        <v>2.9983200000000001</v>
      </c>
      <c r="N1373" s="138">
        <v>1.3</v>
      </c>
      <c r="O1373" s="138">
        <v>0</v>
      </c>
      <c r="P1373" s="138">
        <v>0.4</v>
      </c>
      <c r="Q1373" s="160">
        <v>0</v>
      </c>
      <c r="R1373" s="160">
        <v>0</v>
      </c>
      <c r="S1373" s="124"/>
      <c r="T1373" s="42"/>
    </row>
    <row r="1374" spans="1:20" ht="48.75" customHeight="1" x14ac:dyDescent="0.2">
      <c r="A1374" s="11" t="str">
        <f t="shared" si="33"/>
        <v/>
      </c>
      <c r="B1374" s="11" t="s">
        <v>132</v>
      </c>
      <c r="C1374" s="122"/>
      <c r="D1374" s="135" t="s">
        <v>10</v>
      </c>
      <c r="E1374" s="136">
        <v>0</v>
      </c>
      <c r="F1374" s="136">
        <v>0</v>
      </c>
      <c r="G1374" s="136">
        <v>0</v>
      </c>
      <c r="H1374" s="136">
        <v>0</v>
      </c>
      <c r="I1374" s="136">
        <v>2.4E-2</v>
      </c>
      <c r="J1374" s="137">
        <v>0</v>
      </c>
      <c r="K1374" s="146">
        <v>0</v>
      </c>
      <c r="L1374" s="137">
        <v>0</v>
      </c>
      <c r="M1374" s="137">
        <v>0</v>
      </c>
      <c r="N1374" s="138">
        <v>0.6</v>
      </c>
      <c r="O1374" s="138">
        <v>0</v>
      </c>
      <c r="P1374" s="138">
        <v>0</v>
      </c>
      <c r="Q1374" s="160">
        <v>0</v>
      </c>
      <c r="R1374" s="160">
        <v>0</v>
      </c>
      <c r="S1374" s="124"/>
      <c r="T1374" s="42"/>
    </row>
    <row r="1375" spans="1:20" ht="48.75" customHeight="1" x14ac:dyDescent="0.2">
      <c r="A1375" s="11" t="str">
        <f t="shared" si="33"/>
        <v/>
      </c>
      <c r="B1375" s="11" t="s">
        <v>132</v>
      </c>
      <c r="C1375" s="122"/>
      <c r="D1375" s="135" t="s">
        <v>9</v>
      </c>
      <c r="E1375" s="136">
        <v>0</v>
      </c>
      <c r="F1375" s="136">
        <v>1.4E-2</v>
      </c>
      <c r="G1375" s="136">
        <v>96</v>
      </c>
      <c r="H1375" s="136">
        <v>1.2889999999999999</v>
      </c>
      <c r="I1375" s="136">
        <v>0.30199999999999999</v>
      </c>
      <c r="J1375" s="137">
        <v>0.47112999999999999</v>
      </c>
      <c r="K1375" s="146">
        <v>84.771959999999993</v>
      </c>
      <c r="L1375" s="137">
        <v>14.612219999999999</v>
      </c>
      <c r="M1375" s="137">
        <v>0.47399999999999998</v>
      </c>
      <c r="N1375" s="138">
        <v>22.4</v>
      </c>
      <c r="O1375" s="138">
        <v>77.8</v>
      </c>
      <c r="P1375" s="138">
        <v>133</v>
      </c>
      <c r="Q1375" s="160">
        <v>0</v>
      </c>
      <c r="R1375" s="160">
        <v>0</v>
      </c>
      <c r="S1375" s="124"/>
      <c r="T1375" s="42"/>
    </row>
    <row r="1376" spans="1:20" ht="48.75" customHeight="1" x14ac:dyDescent="0.2">
      <c r="A1376" s="11" t="str">
        <f t="shared" si="33"/>
        <v/>
      </c>
      <c r="B1376" s="11" t="s">
        <v>132</v>
      </c>
      <c r="C1376" s="122"/>
      <c r="D1376" s="135" t="s">
        <v>8</v>
      </c>
      <c r="E1376" s="136">
        <v>0</v>
      </c>
      <c r="F1376" s="136">
        <v>0</v>
      </c>
      <c r="G1376" s="136">
        <v>0.16650000000000001</v>
      </c>
      <c r="H1376" s="136">
        <v>0.23749999999999999</v>
      </c>
      <c r="I1376" s="136">
        <v>0</v>
      </c>
      <c r="J1376" s="137">
        <v>1E-3</v>
      </c>
      <c r="K1376" s="146">
        <v>0</v>
      </c>
      <c r="L1376" s="137">
        <v>8.5990000000000002</v>
      </c>
      <c r="M1376" s="137">
        <v>0</v>
      </c>
      <c r="N1376" s="138">
        <v>0</v>
      </c>
      <c r="O1376" s="138">
        <v>0</v>
      </c>
      <c r="P1376" s="138">
        <v>0</v>
      </c>
      <c r="Q1376" s="160">
        <v>0</v>
      </c>
      <c r="R1376" s="160">
        <v>0</v>
      </c>
      <c r="S1376" s="124"/>
      <c r="T1376" s="42"/>
    </row>
    <row r="1377" spans="1:21" ht="48.75" customHeight="1" x14ac:dyDescent="0.2">
      <c r="A1377" s="11" t="str">
        <f t="shared" si="33"/>
        <v/>
      </c>
      <c r="B1377" s="11" t="s">
        <v>132</v>
      </c>
      <c r="C1377" s="122"/>
      <c r="D1377" s="135" t="s">
        <v>7</v>
      </c>
      <c r="E1377" s="136">
        <v>0</v>
      </c>
      <c r="F1377" s="136">
        <v>0</v>
      </c>
      <c r="G1377" s="136">
        <v>0</v>
      </c>
      <c r="H1377" s="136">
        <v>0</v>
      </c>
      <c r="I1377" s="136">
        <v>0</v>
      </c>
      <c r="J1377" s="137">
        <v>0</v>
      </c>
      <c r="K1377" s="146">
        <v>0</v>
      </c>
      <c r="L1377" s="137">
        <v>0</v>
      </c>
      <c r="M1377" s="137">
        <v>0</v>
      </c>
      <c r="N1377" s="139">
        <v>0</v>
      </c>
      <c r="O1377" s="139">
        <v>0</v>
      </c>
      <c r="P1377" s="139">
        <v>0</v>
      </c>
      <c r="Q1377" s="160">
        <v>0</v>
      </c>
      <c r="R1377" s="160">
        <v>0</v>
      </c>
      <c r="S1377" s="125"/>
      <c r="T1377" s="43"/>
    </row>
    <row r="1378" spans="1:21" ht="48.75" customHeight="1" x14ac:dyDescent="0.2">
      <c r="A1378" s="11" t="str">
        <f t="shared" si="33"/>
        <v/>
      </c>
      <c r="B1378" s="11" t="s">
        <v>132</v>
      </c>
      <c r="C1378" s="122"/>
      <c r="D1378" s="135" t="s">
        <v>6</v>
      </c>
      <c r="E1378" s="136">
        <v>0</v>
      </c>
      <c r="F1378" s="136">
        <v>0</v>
      </c>
      <c r="G1378" s="136">
        <v>0.03</v>
      </c>
      <c r="H1378" s="136">
        <v>5.0000000000000001E-3</v>
      </c>
      <c r="I1378" s="136">
        <v>0</v>
      </c>
      <c r="J1378" s="137">
        <v>9.7449999999999992</v>
      </c>
      <c r="K1378" s="146">
        <v>7.1362800000000002</v>
      </c>
      <c r="L1378" s="137">
        <v>4.2877799999999997</v>
      </c>
      <c r="M1378" s="137">
        <v>6.14</v>
      </c>
      <c r="N1378" s="138">
        <v>10</v>
      </c>
      <c r="O1378" s="138">
        <v>0.2</v>
      </c>
      <c r="P1378" s="138">
        <v>0</v>
      </c>
      <c r="Q1378" s="160">
        <v>1.7</v>
      </c>
      <c r="R1378" s="160">
        <v>0</v>
      </c>
      <c r="S1378" s="124"/>
      <c r="T1378" s="42"/>
    </row>
    <row r="1379" spans="1:21" ht="48.75" customHeight="1" x14ac:dyDescent="0.2">
      <c r="A1379" s="11" t="str">
        <f t="shared" si="33"/>
        <v/>
      </c>
      <c r="B1379" s="11" t="s">
        <v>132</v>
      </c>
      <c r="C1379" s="122"/>
      <c r="D1379" s="135" t="s">
        <v>5</v>
      </c>
      <c r="E1379" s="136">
        <v>19.813040000000001</v>
      </c>
      <c r="F1379" s="136">
        <v>324.74959999999999</v>
      </c>
      <c r="G1379" s="136">
        <v>211.82113000000001</v>
      </c>
      <c r="H1379" s="136">
        <v>107.70872</v>
      </c>
      <c r="I1379" s="136">
        <v>36.736890000000002</v>
      </c>
      <c r="J1379" s="137">
        <v>45.112809999999996</v>
      </c>
      <c r="K1379" s="146">
        <v>66.935810000000004</v>
      </c>
      <c r="L1379" s="137">
        <v>74.914450000000002</v>
      </c>
      <c r="M1379" s="137">
        <v>417.28929999999997</v>
      </c>
      <c r="N1379" s="138">
        <v>92</v>
      </c>
      <c r="O1379" s="138">
        <v>56.7</v>
      </c>
      <c r="P1379" s="138">
        <v>100.8</v>
      </c>
      <c r="Q1379" s="160">
        <v>19992.900000000001</v>
      </c>
      <c r="R1379" s="160">
        <v>1.1000000000000001</v>
      </c>
      <c r="S1379" s="124"/>
      <c r="T1379" s="42"/>
    </row>
    <row r="1380" spans="1:21" ht="48.75" customHeight="1" x14ac:dyDescent="0.2">
      <c r="A1380" s="11" t="str">
        <f t="shared" si="33"/>
        <v/>
      </c>
      <c r="B1380" s="11" t="s">
        <v>132</v>
      </c>
      <c r="C1380" s="122"/>
      <c r="D1380" s="135" t="s">
        <v>4</v>
      </c>
      <c r="E1380" s="136">
        <v>0.2</v>
      </c>
      <c r="F1380" s="136">
        <v>2.028</v>
      </c>
      <c r="G1380" s="136">
        <v>3.2509999999999999</v>
      </c>
      <c r="H1380" s="136">
        <v>0.25780000000000003</v>
      </c>
      <c r="I1380" s="136">
        <v>1.0860000000000001</v>
      </c>
      <c r="J1380" s="137">
        <v>6.806</v>
      </c>
      <c r="K1380" s="146">
        <v>7.1116599999999996</v>
      </c>
      <c r="L1380" s="137">
        <v>4.7584</v>
      </c>
      <c r="M1380" s="137">
        <v>100.14935</v>
      </c>
      <c r="N1380" s="138">
        <v>6.2</v>
      </c>
      <c r="O1380" s="138">
        <v>7.9</v>
      </c>
      <c r="P1380" s="138">
        <v>7.4</v>
      </c>
      <c r="Q1380" s="160">
        <v>0</v>
      </c>
      <c r="R1380" s="160">
        <v>0</v>
      </c>
      <c r="S1380" s="124"/>
      <c r="T1380" s="42"/>
    </row>
    <row r="1381" spans="1:21" ht="48.75" customHeight="1" x14ac:dyDescent="0.2">
      <c r="A1381" s="11" t="str">
        <f t="shared" si="33"/>
        <v/>
      </c>
      <c r="B1381" s="11" t="s">
        <v>132</v>
      </c>
      <c r="C1381" s="122"/>
      <c r="D1381" s="135" t="s">
        <v>3</v>
      </c>
      <c r="E1381" s="136">
        <v>0</v>
      </c>
      <c r="F1381" s="136">
        <v>1.0000000000000001E-5</v>
      </c>
      <c r="G1381" s="136">
        <v>1.2E-2</v>
      </c>
      <c r="H1381" s="136">
        <v>0</v>
      </c>
      <c r="I1381" s="136">
        <v>0</v>
      </c>
      <c r="J1381" s="137">
        <v>0.27</v>
      </c>
      <c r="K1381" s="146">
        <v>0</v>
      </c>
      <c r="L1381" s="137">
        <v>0.01</v>
      </c>
      <c r="M1381" s="137">
        <v>1.0000000000000001E-5</v>
      </c>
      <c r="N1381" s="138">
        <v>0</v>
      </c>
      <c r="O1381" s="138">
        <v>0</v>
      </c>
      <c r="P1381" s="138">
        <v>0</v>
      </c>
      <c r="Q1381" s="160">
        <v>0</v>
      </c>
      <c r="R1381" s="160">
        <v>0</v>
      </c>
      <c r="S1381" s="124"/>
      <c r="T1381" s="42"/>
    </row>
    <row r="1382" spans="1:21" ht="48.75" customHeight="1" x14ac:dyDescent="0.2">
      <c r="A1382" s="11" t="str">
        <f t="shared" si="33"/>
        <v/>
      </c>
      <c r="B1382" s="11" t="s">
        <v>132</v>
      </c>
      <c r="C1382" s="122"/>
      <c r="D1382" s="135" t="s">
        <v>2</v>
      </c>
      <c r="E1382" s="136">
        <v>0</v>
      </c>
      <c r="F1382" s="136">
        <v>0</v>
      </c>
      <c r="G1382" s="136">
        <v>0</v>
      </c>
      <c r="H1382" s="136">
        <v>0</v>
      </c>
      <c r="I1382" s="136">
        <v>0</v>
      </c>
      <c r="J1382" s="137">
        <v>6.0000000000000001E-3</v>
      </c>
      <c r="K1382" s="146">
        <v>0</v>
      </c>
      <c r="L1382" s="137">
        <v>5.0000000000000001E-3</v>
      </c>
      <c r="M1382" s="137">
        <v>7.0000000000000001E-3</v>
      </c>
      <c r="N1382" s="139">
        <v>0</v>
      </c>
      <c r="O1382" s="139">
        <v>0</v>
      </c>
      <c r="P1382" s="139">
        <v>0</v>
      </c>
      <c r="Q1382" s="160">
        <v>0</v>
      </c>
      <c r="R1382" s="160">
        <v>0</v>
      </c>
      <c r="S1382" s="125"/>
      <c r="T1382" s="43"/>
    </row>
    <row r="1383" spans="1:21" ht="30" customHeight="1" x14ac:dyDescent="0.2">
      <c r="A1383" s="11" t="str">
        <f t="shared" si="33"/>
        <v/>
      </c>
      <c r="B1383" s="11" t="s">
        <v>169</v>
      </c>
      <c r="C1383" s="122"/>
      <c r="D1383" s="141" t="s">
        <v>133</v>
      </c>
      <c r="E1383" s="142">
        <f>SUM(E1279:E1382)</f>
        <v>190.49913000000001</v>
      </c>
      <c r="F1383" s="142">
        <f t="shared" ref="F1383:N1383" si="34">SUM(F1279:F1382)</f>
        <v>1276.0919799999999</v>
      </c>
      <c r="G1383" s="142">
        <f t="shared" si="34"/>
        <v>1392.8051899999998</v>
      </c>
      <c r="H1383" s="142">
        <f t="shared" si="34"/>
        <v>1460.9444599999999</v>
      </c>
      <c r="I1383" s="142">
        <f t="shared" si="34"/>
        <v>139332.82152999996</v>
      </c>
      <c r="J1383" s="142">
        <f t="shared" si="34"/>
        <v>161017.38428999996</v>
      </c>
      <c r="K1383" s="142">
        <f t="shared" si="34"/>
        <v>3519.4146100000007</v>
      </c>
      <c r="L1383" s="142">
        <f t="shared" si="34"/>
        <v>21901.312109999992</v>
      </c>
      <c r="M1383" s="142">
        <f t="shared" si="34"/>
        <v>4287.1644699999997</v>
      </c>
      <c r="N1383" s="142">
        <f t="shared" si="34"/>
        <v>34053.599999999999</v>
      </c>
      <c r="O1383" s="142">
        <f>SUM(O1279:O1382)</f>
        <v>3043.8999999999992</v>
      </c>
      <c r="P1383" s="142">
        <f>SUM(P1279:P1382)</f>
        <v>2436.5</v>
      </c>
      <c r="Q1383" s="142">
        <f>SUM(Q1279:Q1382)</f>
        <v>20858.300000000003</v>
      </c>
      <c r="R1383" s="142">
        <v>1163.8999999999999</v>
      </c>
      <c r="S1383" s="126"/>
      <c r="T1383" s="44"/>
      <c r="U1383" s="34"/>
    </row>
    <row r="1384" spans="1:21" ht="27" customHeight="1" x14ac:dyDescent="0.2">
      <c r="A1384" s="11" t="str">
        <f t="shared" si="33"/>
        <v/>
      </c>
      <c r="B1384" s="122"/>
      <c r="C1384" s="122"/>
      <c r="D1384" s="143" t="s">
        <v>134</v>
      </c>
      <c r="E1384" s="144"/>
      <c r="F1384" s="144"/>
      <c r="G1384" s="144"/>
      <c r="H1384" s="144"/>
      <c r="I1384" s="144"/>
      <c r="J1384" s="147"/>
      <c r="K1384" s="148"/>
      <c r="L1384" s="147"/>
      <c r="M1384" s="147"/>
      <c r="N1384" s="145"/>
      <c r="O1384" s="145"/>
      <c r="P1384" s="145"/>
      <c r="Q1384" s="145"/>
      <c r="R1384" s="145"/>
      <c r="S1384" s="127"/>
      <c r="T1384" s="45"/>
    </row>
    <row r="1385" spans="1:21" ht="48.75" customHeight="1" x14ac:dyDescent="0.2">
      <c r="A1385" s="11" t="str">
        <f t="shared" si="33"/>
        <v/>
      </c>
      <c r="B1385" s="11" t="s">
        <v>134</v>
      </c>
      <c r="C1385" s="122"/>
      <c r="D1385" s="135" t="s">
        <v>100</v>
      </c>
      <c r="E1385" s="136">
        <v>0</v>
      </c>
      <c r="F1385" s="136">
        <v>5721.4070000000002</v>
      </c>
      <c r="G1385" s="136">
        <v>0</v>
      </c>
      <c r="H1385" s="136">
        <v>0.41049999999999998</v>
      </c>
      <c r="I1385" s="136">
        <v>3.5724</v>
      </c>
      <c r="J1385" s="137">
        <v>42.790210000000002</v>
      </c>
      <c r="K1385" s="146">
        <v>0.3</v>
      </c>
      <c r="L1385" s="137">
        <v>1.2471300000000001</v>
      </c>
      <c r="M1385" s="137">
        <v>3.3455100000000004</v>
      </c>
      <c r="N1385" s="138">
        <v>0.1</v>
      </c>
      <c r="O1385" s="138">
        <v>178.7</v>
      </c>
      <c r="P1385" s="138">
        <v>0</v>
      </c>
      <c r="Q1385" s="160">
        <v>0</v>
      </c>
      <c r="R1385" s="160">
        <v>0</v>
      </c>
      <c r="S1385" s="124"/>
      <c r="T1385" s="42"/>
    </row>
    <row r="1386" spans="1:21" ht="48.75" customHeight="1" x14ac:dyDescent="0.2">
      <c r="A1386" s="11" t="str">
        <f t="shared" si="33"/>
        <v/>
      </c>
      <c r="B1386" s="11" t="s">
        <v>134</v>
      </c>
      <c r="C1386" s="122"/>
      <c r="D1386" s="135" t="s">
        <v>99</v>
      </c>
      <c r="E1386" s="136">
        <v>0</v>
      </c>
      <c r="F1386" s="136">
        <v>0</v>
      </c>
      <c r="G1386" s="136">
        <v>0</v>
      </c>
      <c r="H1386" s="136">
        <v>0</v>
      </c>
      <c r="I1386" s="136">
        <v>0</v>
      </c>
      <c r="J1386" s="137">
        <v>4.4261299999999997</v>
      </c>
      <c r="K1386" s="146">
        <v>0</v>
      </c>
      <c r="L1386" s="137">
        <v>0</v>
      </c>
      <c r="M1386" s="137">
        <v>0</v>
      </c>
      <c r="N1386" s="139">
        <v>0</v>
      </c>
      <c r="O1386" s="139">
        <v>0.1</v>
      </c>
      <c r="P1386" s="139">
        <v>0</v>
      </c>
      <c r="Q1386" s="160">
        <v>0</v>
      </c>
      <c r="R1386" s="160">
        <v>0</v>
      </c>
      <c r="S1386" s="125"/>
      <c r="T1386" s="43"/>
    </row>
    <row r="1387" spans="1:21" ht="48.75" customHeight="1" x14ac:dyDescent="0.2">
      <c r="A1387" s="11" t="str">
        <f t="shared" si="33"/>
        <v/>
      </c>
      <c r="B1387" s="11" t="s">
        <v>134</v>
      </c>
      <c r="C1387" s="122"/>
      <c r="D1387" s="135" t="s">
        <v>98</v>
      </c>
      <c r="E1387" s="136">
        <v>0</v>
      </c>
      <c r="F1387" s="136">
        <v>0</v>
      </c>
      <c r="G1387" s="136">
        <v>0</v>
      </c>
      <c r="H1387" s="136">
        <v>0</v>
      </c>
      <c r="I1387" s="136">
        <v>0</v>
      </c>
      <c r="J1387" s="137">
        <v>0.79820000000000002</v>
      </c>
      <c r="K1387" s="146">
        <v>0.87039999999999995</v>
      </c>
      <c r="L1387" s="137">
        <v>0</v>
      </c>
      <c r="M1387" s="137">
        <v>14.7988</v>
      </c>
      <c r="N1387" s="139">
        <v>0</v>
      </c>
      <c r="O1387" s="139">
        <v>8.1</v>
      </c>
      <c r="P1387" s="139">
        <v>0</v>
      </c>
      <c r="Q1387" s="160">
        <v>0</v>
      </c>
      <c r="R1387" s="160">
        <v>0</v>
      </c>
      <c r="S1387" s="125"/>
      <c r="T1387" s="43"/>
    </row>
    <row r="1388" spans="1:21" ht="48.75" customHeight="1" x14ac:dyDescent="0.2">
      <c r="A1388" s="11" t="str">
        <f t="shared" si="33"/>
        <v/>
      </c>
      <c r="B1388" s="11" t="s">
        <v>134</v>
      </c>
      <c r="C1388" s="122"/>
      <c r="D1388" s="135" t="s">
        <v>97</v>
      </c>
      <c r="E1388" s="136">
        <v>0</v>
      </c>
      <c r="F1388" s="136">
        <v>0</v>
      </c>
      <c r="G1388" s="136">
        <v>0</v>
      </c>
      <c r="H1388" s="136">
        <v>0</v>
      </c>
      <c r="I1388" s="136">
        <v>0</v>
      </c>
      <c r="J1388" s="137">
        <v>1.1E-4</v>
      </c>
      <c r="K1388" s="146">
        <v>0</v>
      </c>
      <c r="L1388" s="137">
        <v>0</v>
      </c>
      <c r="M1388" s="137">
        <v>0</v>
      </c>
      <c r="N1388" s="138">
        <v>0</v>
      </c>
      <c r="O1388" s="138">
        <v>0</v>
      </c>
      <c r="P1388" s="138">
        <v>1.9</v>
      </c>
      <c r="Q1388" s="160">
        <v>0</v>
      </c>
      <c r="R1388" s="160">
        <v>0</v>
      </c>
      <c r="S1388" s="124"/>
      <c r="T1388" s="42"/>
    </row>
    <row r="1389" spans="1:21" ht="48.75" customHeight="1" x14ac:dyDescent="0.2">
      <c r="A1389" s="11" t="str">
        <f t="shared" si="33"/>
        <v/>
      </c>
      <c r="B1389" s="11" t="s">
        <v>134</v>
      </c>
      <c r="C1389" s="122"/>
      <c r="D1389" s="135" t="s">
        <v>96</v>
      </c>
      <c r="E1389" s="136">
        <v>0</v>
      </c>
      <c r="F1389" s="136">
        <v>0</v>
      </c>
      <c r="G1389" s="136">
        <v>0</v>
      </c>
      <c r="H1389" s="136">
        <v>0</v>
      </c>
      <c r="I1389" s="136">
        <v>0</v>
      </c>
      <c r="J1389" s="137">
        <v>0.67149999999999999</v>
      </c>
      <c r="K1389" s="146">
        <v>0</v>
      </c>
      <c r="L1389" s="137">
        <v>0</v>
      </c>
      <c r="M1389" s="137">
        <v>0</v>
      </c>
      <c r="N1389" s="139">
        <v>0</v>
      </c>
      <c r="O1389" s="139">
        <v>0</v>
      </c>
      <c r="P1389" s="139">
        <v>0</v>
      </c>
      <c r="Q1389" s="160">
        <v>0</v>
      </c>
      <c r="R1389" s="160">
        <v>0</v>
      </c>
      <c r="S1389" s="125"/>
      <c r="T1389" s="43"/>
    </row>
    <row r="1390" spans="1:21" ht="48.75" customHeight="1" x14ac:dyDescent="0.2">
      <c r="A1390" s="11" t="str">
        <f t="shared" si="33"/>
        <v/>
      </c>
      <c r="B1390" s="11" t="s">
        <v>134</v>
      </c>
      <c r="C1390" s="122"/>
      <c r="D1390" s="135" t="s">
        <v>95</v>
      </c>
      <c r="E1390" s="136">
        <v>0</v>
      </c>
      <c r="F1390" s="136">
        <v>0</v>
      </c>
      <c r="G1390" s="136">
        <v>0</v>
      </c>
      <c r="H1390" s="136">
        <v>90.781899999999993</v>
      </c>
      <c r="I1390" s="136">
        <v>97.688999999999993</v>
      </c>
      <c r="J1390" s="137">
        <v>1.2999999999999999E-2</v>
      </c>
      <c r="K1390" s="146">
        <v>0</v>
      </c>
      <c r="L1390" s="137">
        <v>0</v>
      </c>
      <c r="M1390" s="137">
        <v>0</v>
      </c>
      <c r="N1390" s="138">
        <v>7.3</v>
      </c>
      <c r="O1390" s="138">
        <v>0</v>
      </c>
      <c r="P1390" s="138">
        <v>0</v>
      </c>
      <c r="Q1390" s="160">
        <v>0.2011</v>
      </c>
      <c r="R1390" s="160">
        <v>0</v>
      </c>
      <c r="S1390" s="124"/>
      <c r="T1390" s="42"/>
    </row>
    <row r="1391" spans="1:21" ht="48.75" customHeight="1" x14ac:dyDescent="0.2">
      <c r="A1391" s="11" t="str">
        <f t="shared" si="33"/>
        <v/>
      </c>
      <c r="B1391" s="11" t="s">
        <v>134</v>
      </c>
      <c r="C1391" s="122"/>
      <c r="D1391" s="135" t="s">
        <v>94</v>
      </c>
      <c r="E1391" s="136">
        <v>0</v>
      </c>
      <c r="F1391" s="136">
        <v>0</v>
      </c>
      <c r="G1391" s="136">
        <v>0</v>
      </c>
      <c r="H1391" s="136">
        <v>0</v>
      </c>
      <c r="I1391" s="136">
        <v>0</v>
      </c>
      <c r="J1391" s="137">
        <v>0</v>
      </c>
      <c r="K1391" s="146">
        <v>0</v>
      </c>
      <c r="L1391" s="137">
        <v>0</v>
      </c>
      <c r="M1391" s="137">
        <v>0</v>
      </c>
      <c r="N1391" s="139">
        <v>0</v>
      </c>
      <c r="O1391" s="139">
        <v>0</v>
      </c>
      <c r="P1391" s="139">
        <v>0</v>
      </c>
      <c r="Q1391" s="160">
        <v>0</v>
      </c>
      <c r="R1391" s="160">
        <v>0</v>
      </c>
      <c r="S1391" s="125"/>
      <c r="T1391" s="43"/>
    </row>
    <row r="1392" spans="1:21" ht="48.75" customHeight="1" x14ac:dyDescent="0.2">
      <c r="A1392" s="11" t="str">
        <f t="shared" si="33"/>
        <v/>
      </c>
      <c r="B1392" s="11" t="s">
        <v>134</v>
      </c>
      <c r="C1392" s="122"/>
      <c r="D1392" s="135" t="s">
        <v>93</v>
      </c>
      <c r="E1392" s="136">
        <v>0</v>
      </c>
      <c r="F1392" s="136">
        <v>1.4132400000000001</v>
      </c>
      <c r="G1392" s="136">
        <v>5.2330000000000002E-2</v>
      </c>
      <c r="H1392" s="136">
        <v>49.933970000000002</v>
      </c>
      <c r="I1392" s="136">
        <v>71.916699999999992</v>
      </c>
      <c r="J1392" s="137">
        <v>6.3198600000000003</v>
      </c>
      <c r="K1392" s="146">
        <v>0</v>
      </c>
      <c r="L1392" s="137">
        <v>1.5021</v>
      </c>
      <c r="M1392" s="137">
        <v>7.056</v>
      </c>
      <c r="N1392" s="138">
        <v>22.5</v>
      </c>
      <c r="O1392" s="138">
        <v>17.3</v>
      </c>
      <c r="P1392" s="138">
        <v>19.899999999999999</v>
      </c>
      <c r="Q1392" s="160">
        <v>6.9481099999999998</v>
      </c>
      <c r="R1392" s="160">
        <v>0</v>
      </c>
      <c r="S1392" s="124"/>
      <c r="T1392" s="42"/>
    </row>
    <row r="1393" spans="1:20" ht="48.75" customHeight="1" x14ac:dyDescent="0.2">
      <c r="A1393" s="11" t="str">
        <f t="shared" si="33"/>
        <v/>
      </c>
      <c r="B1393" s="11" t="s">
        <v>134</v>
      </c>
      <c r="C1393" s="122"/>
      <c r="D1393" s="135" t="s">
        <v>92</v>
      </c>
      <c r="E1393" s="136">
        <v>7.1879999999999997</v>
      </c>
      <c r="F1393" s="136">
        <v>0</v>
      </c>
      <c r="G1393" s="136">
        <v>0.01</v>
      </c>
      <c r="H1393" s="136">
        <v>4.23264</v>
      </c>
      <c r="I1393" s="136">
        <v>0.23163999999999998</v>
      </c>
      <c r="J1393" s="137">
        <v>7.0499100009999998</v>
      </c>
      <c r="K1393" s="146">
        <v>1.1679999999999999</v>
      </c>
      <c r="L1393" s="137">
        <v>1.4118799999999998</v>
      </c>
      <c r="M1393" s="137">
        <v>15926.011</v>
      </c>
      <c r="N1393" s="138">
        <v>0.8</v>
      </c>
      <c r="O1393" s="138">
        <v>0.4</v>
      </c>
      <c r="P1393" s="138">
        <v>0</v>
      </c>
      <c r="Q1393" s="160">
        <v>5.6100000000000004E-2</v>
      </c>
      <c r="R1393" s="160">
        <v>0</v>
      </c>
      <c r="S1393" s="124"/>
      <c r="T1393" s="42"/>
    </row>
    <row r="1394" spans="1:20" ht="48.75" customHeight="1" x14ac:dyDescent="0.2">
      <c r="A1394" s="11" t="str">
        <f t="shared" si="33"/>
        <v/>
      </c>
      <c r="B1394" s="11" t="s">
        <v>134</v>
      </c>
      <c r="C1394" s="122"/>
      <c r="D1394" s="135" t="s">
        <v>91</v>
      </c>
      <c r="E1394" s="136">
        <v>0</v>
      </c>
      <c r="F1394" s="136">
        <v>0</v>
      </c>
      <c r="G1394" s="136">
        <v>0</v>
      </c>
      <c r="H1394" s="136">
        <v>0</v>
      </c>
      <c r="I1394" s="136">
        <v>0</v>
      </c>
      <c r="J1394" s="137">
        <v>0</v>
      </c>
      <c r="K1394" s="146">
        <v>0</v>
      </c>
      <c r="L1394" s="137">
        <v>0</v>
      </c>
      <c r="M1394" s="137">
        <v>0</v>
      </c>
      <c r="N1394" s="139">
        <v>0</v>
      </c>
      <c r="O1394" s="139">
        <v>0</v>
      </c>
      <c r="P1394" s="139">
        <v>0</v>
      </c>
      <c r="Q1394" s="160">
        <v>0</v>
      </c>
      <c r="R1394" s="160">
        <v>0</v>
      </c>
      <c r="S1394" s="125"/>
      <c r="T1394" s="43"/>
    </row>
    <row r="1395" spans="1:20" ht="48.75" customHeight="1" x14ac:dyDescent="0.2">
      <c r="A1395" s="11" t="str">
        <f t="shared" si="33"/>
        <v/>
      </c>
      <c r="B1395" s="11" t="s">
        <v>134</v>
      </c>
      <c r="C1395" s="122"/>
      <c r="D1395" s="135" t="s">
        <v>90</v>
      </c>
      <c r="E1395" s="136">
        <v>584</v>
      </c>
      <c r="F1395" s="136">
        <v>0</v>
      </c>
      <c r="G1395" s="136">
        <v>0</v>
      </c>
      <c r="H1395" s="136">
        <v>0</v>
      </c>
      <c r="I1395" s="136">
        <v>0</v>
      </c>
      <c r="J1395" s="137">
        <v>0</v>
      </c>
      <c r="K1395" s="146">
        <v>0</v>
      </c>
      <c r="L1395" s="137">
        <v>0</v>
      </c>
      <c r="M1395" s="137">
        <v>0</v>
      </c>
      <c r="N1395" s="139">
        <v>0</v>
      </c>
      <c r="O1395" s="139">
        <v>0</v>
      </c>
      <c r="P1395" s="139">
        <v>0</v>
      </c>
      <c r="Q1395" s="160">
        <v>0</v>
      </c>
      <c r="R1395" s="160">
        <v>0</v>
      </c>
      <c r="S1395" s="125"/>
      <c r="T1395" s="43"/>
    </row>
    <row r="1396" spans="1:20" ht="48.75" customHeight="1" x14ac:dyDescent="0.2">
      <c r="A1396" s="11" t="str">
        <f t="shared" si="33"/>
        <v/>
      </c>
      <c r="B1396" s="11" t="s">
        <v>134</v>
      </c>
      <c r="C1396" s="122"/>
      <c r="D1396" s="135" t="s">
        <v>89</v>
      </c>
      <c r="E1396" s="136">
        <v>0</v>
      </c>
      <c r="F1396" s="136">
        <v>0</v>
      </c>
      <c r="G1396" s="136">
        <v>1.51</v>
      </c>
      <c r="H1396" s="136">
        <v>0</v>
      </c>
      <c r="I1396" s="136">
        <v>27.811</v>
      </c>
      <c r="J1396" s="137">
        <v>7.9777700000000014</v>
      </c>
      <c r="K1396" s="146">
        <v>0.04</v>
      </c>
      <c r="L1396" s="137">
        <v>1.4E-2</v>
      </c>
      <c r="M1396" s="137">
        <v>10.8865</v>
      </c>
      <c r="N1396" s="138">
        <v>0</v>
      </c>
      <c r="O1396" s="138">
        <v>0</v>
      </c>
      <c r="P1396" s="138">
        <v>0</v>
      </c>
      <c r="Q1396" s="160">
        <v>1.711E-2</v>
      </c>
      <c r="R1396" s="160">
        <v>0</v>
      </c>
      <c r="S1396" s="124"/>
      <c r="T1396" s="42"/>
    </row>
    <row r="1397" spans="1:20" ht="48.75" customHeight="1" x14ac:dyDescent="0.2">
      <c r="A1397" s="11" t="str">
        <f t="shared" si="33"/>
        <v/>
      </c>
      <c r="B1397" s="11" t="s">
        <v>134</v>
      </c>
      <c r="C1397" s="122"/>
      <c r="D1397" s="135" t="s">
        <v>88</v>
      </c>
      <c r="E1397" s="136">
        <v>0</v>
      </c>
      <c r="F1397" s="136">
        <v>0</v>
      </c>
      <c r="G1397" s="136">
        <v>0</v>
      </c>
      <c r="H1397" s="136">
        <v>0</v>
      </c>
      <c r="I1397" s="136">
        <v>0</v>
      </c>
      <c r="J1397" s="137">
        <v>0.14511000000000002</v>
      </c>
      <c r="K1397" s="146">
        <v>0</v>
      </c>
      <c r="L1397" s="137">
        <v>0</v>
      </c>
      <c r="M1397" s="137">
        <v>0</v>
      </c>
      <c r="N1397" s="139">
        <v>0</v>
      </c>
      <c r="O1397" s="139">
        <v>0</v>
      </c>
      <c r="P1397" s="139">
        <v>0</v>
      </c>
      <c r="Q1397" s="160">
        <v>0</v>
      </c>
      <c r="R1397" s="160">
        <v>0</v>
      </c>
      <c r="S1397" s="125"/>
      <c r="T1397" s="43"/>
    </row>
    <row r="1398" spans="1:20" ht="48.75" customHeight="1" x14ac:dyDescent="0.2">
      <c r="A1398" s="11" t="str">
        <f t="shared" si="33"/>
        <v/>
      </c>
      <c r="B1398" s="11" t="s">
        <v>134</v>
      </c>
      <c r="C1398" s="122"/>
      <c r="D1398" s="135" t="s">
        <v>87</v>
      </c>
      <c r="E1398" s="136">
        <v>0</v>
      </c>
      <c r="F1398" s="136">
        <v>0</v>
      </c>
      <c r="G1398" s="136">
        <v>0</v>
      </c>
      <c r="H1398" s="136">
        <v>0</v>
      </c>
      <c r="I1398" s="136">
        <v>0</v>
      </c>
      <c r="J1398" s="137">
        <v>0</v>
      </c>
      <c r="K1398" s="146">
        <v>0</v>
      </c>
      <c r="L1398" s="137">
        <v>0</v>
      </c>
      <c r="M1398" s="137">
        <v>0</v>
      </c>
      <c r="N1398" s="139">
        <v>0</v>
      </c>
      <c r="O1398" s="139">
        <v>0</v>
      </c>
      <c r="P1398" s="139">
        <v>0</v>
      </c>
      <c r="Q1398" s="160">
        <v>0</v>
      </c>
      <c r="R1398" s="160">
        <v>0</v>
      </c>
      <c r="S1398" s="125"/>
      <c r="T1398" s="43"/>
    </row>
    <row r="1399" spans="1:20" ht="48.75" customHeight="1" x14ac:dyDescent="0.2">
      <c r="A1399" s="11" t="str">
        <f t="shared" si="33"/>
        <v/>
      </c>
      <c r="B1399" s="11" t="s">
        <v>134</v>
      </c>
      <c r="C1399" s="122"/>
      <c r="D1399" s="135" t="s">
        <v>86</v>
      </c>
      <c r="E1399" s="136">
        <v>0</v>
      </c>
      <c r="F1399" s="136">
        <v>0</v>
      </c>
      <c r="G1399" s="136">
        <v>0</v>
      </c>
      <c r="H1399" s="136">
        <v>0</v>
      </c>
      <c r="I1399" s="136">
        <v>0</v>
      </c>
      <c r="J1399" s="137">
        <v>0.01</v>
      </c>
      <c r="K1399" s="146">
        <v>0</v>
      </c>
      <c r="L1399" s="137">
        <v>0</v>
      </c>
      <c r="M1399" s="137">
        <v>0</v>
      </c>
      <c r="N1399" s="139">
        <v>0</v>
      </c>
      <c r="O1399" s="139">
        <v>0</v>
      </c>
      <c r="P1399" s="139">
        <v>0</v>
      </c>
      <c r="Q1399" s="160">
        <v>0</v>
      </c>
      <c r="R1399" s="160">
        <v>0</v>
      </c>
      <c r="S1399" s="125"/>
      <c r="T1399" s="43"/>
    </row>
    <row r="1400" spans="1:20" ht="48.75" customHeight="1" x14ac:dyDescent="0.2">
      <c r="A1400" s="11" t="str">
        <f t="shared" si="33"/>
        <v/>
      </c>
      <c r="B1400" s="11" t="s">
        <v>134</v>
      </c>
      <c r="C1400" s="122"/>
      <c r="D1400" s="135" t="s">
        <v>85</v>
      </c>
      <c r="E1400" s="136">
        <v>0</v>
      </c>
      <c r="F1400" s="136">
        <v>0</v>
      </c>
      <c r="G1400" s="136">
        <v>0</v>
      </c>
      <c r="H1400" s="136">
        <v>0</v>
      </c>
      <c r="I1400" s="136">
        <v>0</v>
      </c>
      <c r="J1400" s="137">
        <v>0.1186</v>
      </c>
      <c r="K1400" s="146">
        <v>0</v>
      </c>
      <c r="L1400" s="137">
        <v>0</v>
      </c>
      <c r="M1400" s="137">
        <v>0</v>
      </c>
      <c r="N1400" s="139">
        <v>0</v>
      </c>
      <c r="O1400" s="139">
        <v>0</v>
      </c>
      <c r="P1400" s="139">
        <v>0</v>
      </c>
      <c r="Q1400" s="160">
        <v>0</v>
      </c>
      <c r="R1400" s="160">
        <v>0</v>
      </c>
      <c r="S1400" s="125"/>
      <c r="T1400" s="43"/>
    </row>
    <row r="1401" spans="1:20" ht="48.75" customHeight="1" x14ac:dyDescent="0.2">
      <c r="A1401" s="11" t="str">
        <f t="shared" si="33"/>
        <v/>
      </c>
      <c r="B1401" s="11" t="s">
        <v>134</v>
      </c>
      <c r="C1401" s="122"/>
      <c r="D1401" s="135" t="s">
        <v>84</v>
      </c>
      <c r="E1401" s="136">
        <v>0</v>
      </c>
      <c r="F1401" s="136">
        <v>0</v>
      </c>
      <c r="G1401" s="136">
        <v>0</v>
      </c>
      <c r="H1401" s="136">
        <v>0</v>
      </c>
      <c r="I1401" s="136">
        <v>0</v>
      </c>
      <c r="J1401" s="137">
        <v>3.0000000000000001E-3</v>
      </c>
      <c r="K1401" s="146">
        <v>0.30399999999999999</v>
      </c>
      <c r="L1401" s="137">
        <v>0</v>
      </c>
      <c r="M1401" s="137">
        <v>4.7</v>
      </c>
      <c r="N1401" s="138">
        <v>0</v>
      </c>
      <c r="O1401" s="138">
        <v>0</v>
      </c>
      <c r="P1401" s="138">
        <v>0</v>
      </c>
      <c r="Q1401" s="160">
        <v>1E-3</v>
      </c>
      <c r="R1401" s="160">
        <v>0</v>
      </c>
      <c r="S1401" s="124"/>
      <c r="T1401" s="42"/>
    </row>
    <row r="1402" spans="1:20" ht="48.75" customHeight="1" x14ac:dyDescent="0.2">
      <c r="A1402" s="11" t="str">
        <f t="shared" si="33"/>
        <v/>
      </c>
      <c r="B1402" s="11" t="s">
        <v>134</v>
      </c>
      <c r="C1402" s="122"/>
      <c r="D1402" s="135" t="s">
        <v>83</v>
      </c>
      <c r="E1402" s="136">
        <v>0</v>
      </c>
      <c r="F1402" s="136">
        <v>0</v>
      </c>
      <c r="G1402" s="136">
        <v>8</v>
      </c>
      <c r="H1402" s="136">
        <v>9.3000000000000007</v>
      </c>
      <c r="I1402" s="136">
        <v>0</v>
      </c>
      <c r="J1402" s="137">
        <v>5.5728100000000005</v>
      </c>
      <c r="K1402" s="146">
        <v>1E-3</v>
      </c>
      <c r="L1402" s="137">
        <v>2.335</v>
      </c>
      <c r="M1402" s="137">
        <v>1.5499999999999999E-3</v>
      </c>
      <c r="N1402" s="138">
        <v>2</v>
      </c>
      <c r="O1402" s="138">
        <v>0.1</v>
      </c>
      <c r="P1402" s="138">
        <v>10.5</v>
      </c>
      <c r="Q1402" s="160">
        <v>0</v>
      </c>
      <c r="R1402" s="160">
        <v>0</v>
      </c>
      <c r="S1402" s="124"/>
      <c r="T1402" s="42"/>
    </row>
    <row r="1403" spans="1:20" ht="48.75" customHeight="1" x14ac:dyDescent="0.2">
      <c r="A1403" s="11" t="str">
        <f t="shared" si="33"/>
        <v/>
      </c>
      <c r="B1403" s="11" t="s">
        <v>134</v>
      </c>
      <c r="C1403" s="122"/>
      <c r="D1403" s="135" t="s">
        <v>82</v>
      </c>
      <c r="E1403" s="136">
        <v>0</v>
      </c>
      <c r="F1403" s="136">
        <v>0</v>
      </c>
      <c r="G1403" s="136">
        <v>0</v>
      </c>
      <c r="H1403" s="136">
        <v>0</v>
      </c>
      <c r="I1403" s="136">
        <v>0</v>
      </c>
      <c r="J1403" s="137">
        <v>0</v>
      </c>
      <c r="K1403" s="146">
        <v>0</v>
      </c>
      <c r="L1403" s="137">
        <v>0</v>
      </c>
      <c r="M1403" s="137">
        <v>0</v>
      </c>
      <c r="N1403" s="139">
        <v>0</v>
      </c>
      <c r="O1403" s="139">
        <v>0</v>
      </c>
      <c r="P1403" s="139">
        <v>0</v>
      </c>
      <c r="Q1403" s="160">
        <v>0</v>
      </c>
      <c r="R1403" s="160">
        <v>0</v>
      </c>
      <c r="S1403" s="125"/>
      <c r="T1403" s="43"/>
    </row>
    <row r="1404" spans="1:20" ht="48.75" customHeight="1" x14ac:dyDescent="0.2">
      <c r="A1404" s="11" t="str">
        <f t="shared" si="33"/>
        <v/>
      </c>
      <c r="B1404" s="11" t="s">
        <v>134</v>
      </c>
      <c r="C1404" s="122"/>
      <c r="D1404" s="135" t="s">
        <v>81</v>
      </c>
      <c r="E1404" s="136">
        <v>0</v>
      </c>
      <c r="F1404" s="136">
        <v>0</v>
      </c>
      <c r="G1404" s="136">
        <v>0</v>
      </c>
      <c r="H1404" s="136">
        <v>0</v>
      </c>
      <c r="I1404" s="136">
        <v>0</v>
      </c>
      <c r="J1404" s="137">
        <v>0</v>
      </c>
      <c r="K1404" s="146">
        <v>0</v>
      </c>
      <c r="L1404" s="137">
        <v>0</v>
      </c>
      <c r="M1404" s="137">
        <v>0</v>
      </c>
      <c r="N1404" s="139">
        <v>0</v>
      </c>
      <c r="O1404" s="139">
        <v>0</v>
      </c>
      <c r="P1404" s="139">
        <v>0</v>
      </c>
      <c r="Q1404" s="160">
        <v>0</v>
      </c>
      <c r="R1404" s="160">
        <v>0</v>
      </c>
      <c r="S1404" s="125"/>
      <c r="T1404" s="43"/>
    </row>
    <row r="1405" spans="1:20" ht="48.75" customHeight="1" x14ac:dyDescent="0.2">
      <c r="A1405" s="11" t="str">
        <f t="shared" si="33"/>
        <v/>
      </c>
      <c r="B1405" s="11" t="s">
        <v>134</v>
      </c>
      <c r="C1405" s="122"/>
      <c r="D1405" s="135" t="s">
        <v>80</v>
      </c>
      <c r="E1405" s="136">
        <v>0</v>
      </c>
      <c r="F1405" s="136">
        <v>0</v>
      </c>
      <c r="G1405" s="136">
        <v>0</v>
      </c>
      <c r="H1405" s="136">
        <v>0</v>
      </c>
      <c r="I1405" s="136">
        <v>0</v>
      </c>
      <c r="J1405" s="137">
        <v>0</v>
      </c>
      <c r="K1405" s="146">
        <v>0</v>
      </c>
      <c r="L1405" s="137">
        <v>0</v>
      </c>
      <c r="M1405" s="137">
        <v>0</v>
      </c>
      <c r="N1405" s="139">
        <v>0</v>
      </c>
      <c r="O1405" s="139">
        <v>0</v>
      </c>
      <c r="P1405" s="139">
        <v>0</v>
      </c>
      <c r="Q1405" s="160">
        <v>0</v>
      </c>
      <c r="R1405" s="160">
        <v>0</v>
      </c>
      <c r="S1405" s="125"/>
      <c r="T1405" s="43"/>
    </row>
    <row r="1406" spans="1:20" ht="48.75" customHeight="1" x14ac:dyDescent="0.2">
      <c r="A1406" s="11" t="str">
        <f t="shared" si="33"/>
        <v/>
      </c>
      <c r="B1406" s="11" t="s">
        <v>134</v>
      </c>
      <c r="C1406" s="122"/>
      <c r="D1406" s="135" t="s">
        <v>79</v>
      </c>
      <c r="E1406" s="136">
        <v>0</v>
      </c>
      <c r="F1406" s="136">
        <v>4.2106400000000006</v>
      </c>
      <c r="G1406" s="136">
        <v>0</v>
      </c>
      <c r="H1406" s="136">
        <v>0</v>
      </c>
      <c r="I1406" s="136">
        <v>0</v>
      </c>
      <c r="J1406" s="137">
        <v>1.01E-3</v>
      </c>
      <c r="K1406" s="146">
        <v>0</v>
      </c>
      <c r="L1406" s="137">
        <v>0</v>
      </c>
      <c r="M1406" s="137">
        <v>0</v>
      </c>
      <c r="N1406" s="139">
        <v>0</v>
      </c>
      <c r="O1406" s="139">
        <v>0</v>
      </c>
      <c r="P1406" s="139">
        <v>0</v>
      </c>
      <c r="Q1406" s="160">
        <v>0</v>
      </c>
      <c r="R1406" s="160">
        <v>0</v>
      </c>
      <c r="S1406" s="125"/>
      <c r="T1406" s="43"/>
    </row>
    <row r="1407" spans="1:20" ht="48.75" customHeight="1" x14ac:dyDescent="0.2">
      <c r="A1407" s="11" t="str">
        <f t="shared" si="33"/>
        <v/>
      </c>
      <c r="B1407" s="11" t="s">
        <v>134</v>
      </c>
      <c r="C1407" s="122"/>
      <c r="D1407" s="135" t="s">
        <v>78</v>
      </c>
      <c r="E1407" s="136">
        <v>0</v>
      </c>
      <c r="F1407" s="136">
        <v>0</v>
      </c>
      <c r="G1407" s="136">
        <v>0</v>
      </c>
      <c r="H1407" s="136">
        <v>0</v>
      </c>
      <c r="I1407" s="136">
        <v>0</v>
      </c>
      <c r="J1407" s="137">
        <v>1.01E-3</v>
      </c>
      <c r="K1407" s="146">
        <v>0</v>
      </c>
      <c r="L1407" s="137">
        <v>0</v>
      </c>
      <c r="M1407" s="137">
        <v>1.4999999999999999E-2</v>
      </c>
      <c r="N1407" s="139">
        <v>0</v>
      </c>
      <c r="O1407" s="139">
        <v>0</v>
      </c>
      <c r="P1407" s="139">
        <v>0</v>
      </c>
      <c r="Q1407" s="160">
        <v>0</v>
      </c>
      <c r="R1407" s="160">
        <v>0</v>
      </c>
      <c r="S1407" s="125"/>
      <c r="T1407" s="43"/>
    </row>
    <row r="1408" spans="1:20" ht="48.75" customHeight="1" x14ac:dyDescent="0.2">
      <c r="A1408" s="11" t="str">
        <f t="shared" si="33"/>
        <v/>
      </c>
      <c r="B1408" s="11" t="s">
        <v>134</v>
      </c>
      <c r="C1408" s="122"/>
      <c r="D1408" s="135" t="s">
        <v>77</v>
      </c>
      <c r="E1408" s="136">
        <v>0</v>
      </c>
      <c r="F1408" s="136">
        <v>0</v>
      </c>
      <c r="G1408" s="136">
        <v>0</v>
      </c>
      <c r="H1408" s="136">
        <v>0</v>
      </c>
      <c r="I1408" s="136">
        <v>0</v>
      </c>
      <c r="J1408" s="137">
        <v>0</v>
      </c>
      <c r="K1408" s="146">
        <v>0</v>
      </c>
      <c r="L1408" s="137">
        <v>0</v>
      </c>
      <c r="M1408" s="137">
        <v>0</v>
      </c>
      <c r="N1408" s="139">
        <v>0</v>
      </c>
      <c r="O1408" s="139">
        <v>0</v>
      </c>
      <c r="P1408" s="139">
        <v>0</v>
      </c>
      <c r="Q1408" s="160">
        <v>0</v>
      </c>
      <c r="R1408" s="160">
        <v>0</v>
      </c>
      <c r="S1408" s="125"/>
      <c r="T1408" s="43"/>
    </row>
    <row r="1409" spans="1:20" ht="48.75" customHeight="1" x14ac:dyDescent="0.2">
      <c r="A1409" s="11" t="str">
        <f t="shared" si="33"/>
        <v/>
      </c>
      <c r="B1409" s="11" t="s">
        <v>134</v>
      </c>
      <c r="C1409" s="122"/>
      <c r="D1409" s="135" t="s">
        <v>76</v>
      </c>
      <c r="E1409" s="136">
        <v>0</v>
      </c>
      <c r="F1409" s="136">
        <v>0</v>
      </c>
      <c r="G1409" s="136">
        <v>0</v>
      </c>
      <c r="H1409" s="136">
        <v>0</v>
      </c>
      <c r="I1409" s="136">
        <v>0</v>
      </c>
      <c r="J1409" s="137">
        <v>0</v>
      </c>
      <c r="K1409" s="146">
        <v>0</v>
      </c>
      <c r="L1409" s="137">
        <v>0</v>
      </c>
      <c r="M1409" s="137">
        <v>0</v>
      </c>
      <c r="N1409" s="139">
        <v>0</v>
      </c>
      <c r="O1409" s="139">
        <v>0</v>
      </c>
      <c r="P1409" s="139">
        <v>0</v>
      </c>
      <c r="Q1409" s="160">
        <v>0</v>
      </c>
      <c r="R1409" s="160">
        <v>0</v>
      </c>
      <c r="S1409" s="125"/>
      <c r="T1409" s="43"/>
    </row>
    <row r="1410" spans="1:20" ht="48.75" customHeight="1" x14ac:dyDescent="0.2">
      <c r="A1410" s="11" t="str">
        <f t="shared" si="33"/>
        <v/>
      </c>
      <c r="B1410" s="11" t="s">
        <v>134</v>
      </c>
      <c r="C1410" s="122"/>
      <c r="D1410" s="135" t="s">
        <v>75</v>
      </c>
      <c r="E1410" s="136">
        <v>0</v>
      </c>
      <c r="F1410" s="136">
        <v>0</v>
      </c>
      <c r="G1410" s="136">
        <v>0</v>
      </c>
      <c r="H1410" s="136">
        <v>0</v>
      </c>
      <c r="I1410" s="136">
        <v>0</v>
      </c>
      <c r="J1410" s="137">
        <v>0</v>
      </c>
      <c r="K1410" s="146">
        <v>0</v>
      </c>
      <c r="L1410" s="137">
        <v>0</v>
      </c>
      <c r="M1410" s="137">
        <v>0</v>
      </c>
      <c r="N1410" s="139">
        <v>0</v>
      </c>
      <c r="O1410" s="139">
        <v>0</v>
      </c>
      <c r="P1410" s="139">
        <v>0</v>
      </c>
      <c r="Q1410" s="160">
        <v>0</v>
      </c>
      <c r="R1410" s="160">
        <v>0</v>
      </c>
      <c r="S1410" s="125"/>
      <c r="T1410" s="43"/>
    </row>
    <row r="1411" spans="1:20" ht="48.75" customHeight="1" x14ac:dyDescent="0.2">
      <c r="A1411" s="11" t="str">
        <f t="shared" si="33"/>
        <v/>
      </c>
      <c r="B1411" s="11" t="s">
        <v>134</v>
      </c>
      <c r="C1411" s="122"/>
      <c r="D1411" s="135" t="s">
        <v>74</v>
      </c>
      <c r="E1411" s="136">
        <v>0</v>
      </c>
      <c r="F1411" s="136">
        <v>0</v>
      </c>
      <c r="G1411" s="136">
        <v>0</v>
      </c>
      <c r="H1411" s="136">
        <v>0</v>
      </c>
      <c r="I1411" s="136">
        <v>0</v>
      </c>
      <c r="J1411" s="137">
        <v>0</v>
      </c>
      <c r="K1411" s="146">
        <v>0</v>
      </c>
      <c r="L1411" s="137">
        <v>0</v>
      </c>
      <c r="M1411" s="137">
        <v>0</v>
      </c>
      <c r="N1411" s="139">
        <v>0</v>
      </c>
      <c r="O1411" s="139">
        <v>0</v>
      </c>
      <c r="P1411" s="139">
        <v>0</v>
      </c>
      <c r="Q1411" s="160">
        <v>0</v>
      </c>
      <c r="R1411" s="160">
        <v>0</v>
      </c>
      <c r="S1411" s="125"/>
      <c r="T1411" s="43"/>
    </row>
    <row r="1412" spans="1:20" ht="48.75" customHeight="1" x14ac:dyDescent="0.2">
      <c r="A1412" s="11" t="str">
        <f t="shared" si="33"/>
        <v/>
      </c>
      <c r="B1412" s="11" t="s">
        <v>134</v>
      </c>
      <c r="C1412" s="122"/>
      <c r="D1412" s="135" t="s">
        <v>73</v>
      </c>
      <c r="E1412" s="136">
        <v>0</v>
      </c>
      <c r="F1412" s="136">
        <v>0</v>
      </c>
      <c r="G1412" s="136">
        <v>0</v>
      </c>
      <c r="H1412" s="136">
        <v>0</v>
      </c>
      <c r="I1412" s="136">
        <v>0</v>
      </c>
      <c r="J1412" s="137">
        <v>0</v>
      </c>
      <c r="K1412" s="146">
        <v>0</v>
      </c>
      <c r="L1412" s="137">
        <v>0</v>
      </c>
      <c r="M1412" s="137">
        <v>0</v>
      </c>
      <c r="N1412" s="139">
        <v>0</v>
      </c>
      <c r="O1412" s="139">
        <v>0</v>
      </c>
      <c r="P1412" s="139">
        <v>0</v>
      </c>
      <c r="Q1412" s="160">
        <v>0</v>
      </c>
      <c r="R1412" s="160">
        <v>0</v>
      </c>
      <c r="S1412" s="125"/>
      <c r="T1412" s="43"/>
    </row>
    <row r="1413" spans="1:20" ht="48.75" customHeight="1" x14ac:dyDescent="0.2">
      <c r="A1413" s="11" t="str">
        <f t="shared" si="33"/>
        <v/>
      </c>
      <c r="B1413" s="11" t="s">
        <v>134</v>
      </c>
      <c r="C1413" s="122"/>
      <c r="D1413" s="135" t="s">
        <v>72</v>
      </c>
      <c r="E1413" s="136">
        <v>0</v>
      </c>
      <c r="F1413" s="136">
        <v>0</v>
      </c>
      <c r="G1413" s="136">
        <v>0</v>
      </c>
      <c r="H1413" s="136">
        <v>0</v>
      </c>
      <c r="I1413" s="136">
        <v>0</v>
      </c>
      <c r="J1413" s="137">
        <v>0.26962000000000003</v>
      </c>
      <c r="K1413" s="146">
        <v>5.0000000000000001E-4</v>
      </c>
      <c r="L1413" s="137">
        <v>8.8000000000000005E-3</v>
      </c>
      <c r="M1413" s="137">
        <v>0.10735000000000001</v>
      </c>
      <c r="N1413" s="139">
        <v>0</v>
      </c>
      <c r="O1413" s="139">
        <v>0</v>
      </c>
      <c r="P1413" s="139">
        <v>0</v>
      </c>
      <c r="Q1413" s="160">
        <v>1E-4</v>
      </c>
      <c r="R1413" s="160">
        <v>0</v>
      </c>
      <c r="S1413" s="125"/>
      <c r="T1413" s="43"/>
    </row>
    <row r="1414" spans="1:20" ht="48.75" customHeight="1" x14ac:dyDescent="0.2">
      <c r="A1414" s="11" t="str">
        <f t="shared" si="33"/>
        <v/>
      </c>
      <c r="B1414" s="11" t="s">
        <v>134</v>
      </c>
      <c r="C1414" s="122"/>
      <c r="D1414" s="135" t="s">
        <v>71</v>
      </c>
      <c r="E1414" s="136">
        <v>0</v>
      </c>
      <c r="F1414" s="136">
        <v>0</v>
      </c>
      <c r="G1414" s="136">
        <v>0</v>
      </c>
      <c r="H1414" s="136">
        <v>0</v>
      </c>
      <c r="I1414" s="136">
        <v>0</v>
      </c>
      <c r="J1414" s="137">
        <v>0</v>
      </c>
      <c r="K1414" s="146">
        <v>0</v>
      </c>
      <c r="L1414" s="137">
        <v>0</v>
      </c>
      <c r="M1414" s="137">
        <v>0</v>
      </c>
      <c r="N1414" s="139">
        <v>0</v>
      </c>
      <c r="O1414" s="139">
        <v>0</v>
      </c>
      <c r="P1414" s="139">
        <v>0</v>
      </c>
      <c r="Q1414" s="160">
        <v>0</v>
      </c>
      <c r="R1414" s="160">
        <v>0</v>
      </c>
      <c r="S1414" s="125"/>
      <c r="T1414" s="43"/>
    </row>
    <row r="1415" spans="1:20" ht="48.75" customHeight="1" x14ac:dyDescent="0.2">
      <c r="A1415" s="11" t="str">
        <f t="shared" si="33"/>
        <v/>
      </c>
      <c r="B1415" s="11" t="s">
        <v>134</v>
      </c>
      <c r="C1415" s="122"/>
      <c r="D1415" s="135" t="s">
        <v>70</v>
      </c>
      <c r="E1415" s="136">
        <v>0</v>
      </c>
      <c r="F1415" s="136">
        <v>1.6363599999999998</v>
      </c>
      <c r="G1415" s="136">
        <v>1.6363699999999999</v>
      </c>
      <c r="H1415" s="136">
        <v>1.6363699999999999</v>
      </c>
      <c r="I1415" s="136">
        <v>1.63635</v>
      </c>
      <c r="J1415" s="137">
        <v>3.0099999999999997E-3</v>
      </c>
      <c r="K1415" s="146">
        <v>0</v>
      </c>
      <c r="L1415" s="137">
        <v>0</v>
      </c>
      <c r="M1415" s="137">
        <v>2.1700000000000001E-3</v>
      </c>
      <c r="N1415" s="138">
        <v>0</v>
      </c>
      <c r="O1415" s="138">
        <v>0</v>
      </c>
      <c r="P1415" s="138">
        <v>0</v>
      </c>
      <c r="Q1415" s="160">
        <v>0</v>
      </c>
      <c r="R1415" s="160">
        <v>0</v>
      </c>
      <c r="S1415" s="124"/>
      <c r="T1415" s="42"/>
    </row>
    <row r="1416" spans="1:20" ht="48.75" customHeight="1" x14ac:dyDescent="0.2">
      <c r="A1416" s="11" t="str">
        <f t="shared" ref="A1416:A1479" si="35">IF(OR(LEFT(C1416,1)="Y", LEFT(C1416,1)="A"),CONCATENATE(B1416,"-",C1416),"")</f>
        <v/>
      </c>
      <c r="B1416" s="11" t="s">
        <v>134</v>
      </c>
      <c r="C1416" s="122"/>
      <c r="D1416" s="135" t="s">
        <v>69</v>
      </c>
      <c r="E1416" s="136">
        <v>0</v>
      </c>
      <c r="F1416" s="136">
        <v>0</v>
      </c>
      <c r="G1416" s="136">
        <v>0</v>
      </c>
      <c r="H1416" s="136">
        <v>0</v>
      </c>
      <c r="I1416" s="136">
        <v>0</v>
      </c>
      <c r="J1416" s="137">
        <v>0</v>
      </c>
      <c r="K1416" s="146">
        <v>0</v>
      </c>
      <c r="L1416" s="137">
        <v>0</v>
      </c>
      <c r="M1416" s="137">
        <v>0</v>
      </c>
      <c r="N1416" s="139">
        <v>0</v>
      </c>
      <c r="O1416" s="139">
        <v>0</v>
      </c>
      <c r="P1416" s="139">
        <v>0</v>
      </c>
      <c r="Q1416" s="160">
        <v>0</v>
      </c>
      <c r="R1416" s="160">
        <v>0</v>
      </c>
      <c r="S1416" s="125"/>
      <c r="T1416" s="43"/>
    </row>
    <row r="1417" spans="1:20" ht="48.75" customHeight="1" x14ac:dyDescent="0.2">
      <c r="A1417" s="11" t="str">
        <f t="shared" si="35"/>
        <v/>
      </c>
      <c r="B1417" s="11" t="s">
        <v>134</v>
      </c>
      <c r="C1417" s="122"/>
      <c r="D1417" s="135" t="s">
        <v>68</v>
      </c>
      <c r="E1417" s="136">
        <v>0</v>
      </c>
      <c r="F1417" s="136">
        <v>0</v>
      </c>
      <c r="G1417" s="136">
        <v>0</v>
      </c>
      <c r="H1417" s="136">
        <v>0</v>
      </c>
      <c r="I1417" s="136">
        <v>0</v>
      </c>
      <c r="J1417" s="137">
        <v>0</v>
      </c>
      <c r="K1417" s="146">
        <v>0</v>
      </c>
      <c r="L1417" s="137">
        <v>0</v>
      </c>
      <c r="M1417" s="137">
        <v>0</v>
      </c>
      <c r="N1417" s="139">
        <v>0</v>
      </c>
      <c r="O1417" s="139">
        <v>0</v>
      </c>
      <c r="P1417" s="139">
        <v>0</v>
      </c>
      <c r="Q1417" s="160">
        <v>0</v>
      </c>
      <c r="R1417" s="160">
        <v>0</v>
      </c>
      <c r="S1417" s="125"/>
      <c r="T1417" s="43"/>
    </row>
    <row r="1418" spans="1:20" ht="48.75" customHeight="1" x14ac:dyDescent="0.2">
      <c r="A1418" s="11" t="str">
        <f t="shared" si="35"/>
        <v/>
      </c>
      <c r="B1418" s="11" t="s">
        <v>134</v>
      </c>
      <c r="C1418" s="122"/>
      <c r="D1418" s="135" t="s">
        <v>67</v>
      </c>
      <c r="E1418" s="136">
        <v>0</v>
      </c>
      <c r="F1418" s="136">
        <v>0</v>
      </c>
      <c r="G1418" s="136">
        <v>0</v>
      </c>
      <c r="H1418" s="136">
        <v>0</v>
      </c>
      <c r="I1418" s="136">
        <v>0.42199999999999999</v>
      </c>
      <c r="J1418" s="137">
        <v>2E-3</v>
      </c>
      <c r="K1418" s="146">
        <v>0</v>
      </c>
      <c r="L1418" s="137">
        <v>0</v>
      </c>
      <c r="M1418" s="137">
        <v>0</v>
      </c>
      <c r="N1418" s="139">
        <v>0</v>
      </c>
      <c r="O1418" s="139">
        <v>0.1</v>
      </c>
      <c r="P1418" s="139">
        <v>0</v>
      </c>
      <c r="Q1418" s="160">
        <v>0</v>
      </c>
      <c r="R1418" s="160">
        <v>0</v>
      </c>
      <c r="S1418" s="125"/>
      <c r="T1418" s="43"/>
    </row>
    <row r="1419" spans="1:20" ht="48.75" customHeight="1" x14ac:dyDescent="0.2">
      <c r="A1419" s="11" t="str">
        <f t="shared" si="35"/>
        <v/>
      </c>
      <c r="B1419" s="11" t="s">
        <v>134</v>
      </c>
      <c r="C1419" s="122"/>
      <c r="D1419" s="135" t="s">
        <v>66</v>
      </c>
      <c r="E1419" s="136">
        <v>1.9350000000000001</v>
      </c>
      <c r="F1419" s="136">
        <v>13.98</v>
      </c>
      <c r="G1419" s="136">
        <v>5.2439999999999998</v>
      </c>
      <c r="H1419" s="136">
        <v>0</v>
      </c>
      <c r="I1419" s="136">
        <v>0</v>
      </c>
      <c r="J1419" s="137">
        <v>1.0000000000000001E-5</v>
      </c>
      <c r="K1419" s="146">
        <v>0</v>
      </c>
      <c r="L1419" s="137">
        <v>0</v>
      </c>
      <c r="M1419" s="137">
        <v>0</v>
      </c>
      <c r="N1419" s="139">
        <v>0</v>
      </c>
      <c r="O1419" s="139">
        <v>0</v>
      </c>
      <c r="P1419" s="139">
        <v>0</v>
      </c>
      <c r="Q1419" s="160">
        <v>1.329</v>
      </c>
      <c r="R1419" s="160">
        <v>0</v>
      </c>
      <c r="S1419" s="125"/>
      <c r="T1419" s="43"/>
    </row>
    <row r="1420" spans="1:20" ht="48.75" customHeight="1" x14ac:dyDescent="0.2">
      <c r="A1420" s="11" t="str">
        <f t="shared" si="35"/>
        <v/>
      </c>
      <c r="B1420" s="11" t="s">
        <v>134</v>
      </c>
      <c r="C1420" s="122"/>
      <c r="D1420" s="135" t="s">
        <v>65</v>
      </c>
      <c r="E1420" s="136">
        <v>0</v>
      </c>
      <c r="F1420" s="136">
        <v>0</v>
      </c>
      <c r="G1420" s="136">
        <v>0</v>
      </c>
      <c r="H1420" s="136">
        <v>3.28</v>
      </c>
      <c r="I1420" s="136">
        <v>0</v>
      </c>
      <c r="J1420" s="137">
        <v>2E-3</v>
      </c>
      <c r="K1420" s="146">
        <v>0</v>
      </c>
      <c r="L1420" s="137">
        <v>0</v>
      </c>
      <c r="M1420" s="137">
        <v>0</v>
      </c>
      <c r="N1420" s="139">
        <v>0</v>
      </c>
      <c r="O1420" s="139">
        <v>0</v>
      </c>
      <c r="P1420" s="139">
        <v>0</v>
      </c>
      <c r="Q1420" s="160">
        <v>0</v>
      </c>
      <c r="R1420" s="160">
        <v>0</v>
      </c>
      <c r="S1420" s="125"/>
      <c r="T1420" s="43"/>
    </row>
    <row r="1421" spans="1:20" ht="48.75" customHeight="1" x14ac:dyDescent="0.2">
      <c r="A1421" s="11" t="str">
        <f t="shared" si="35"/>
        <v/>
      </c>
      <c r="B1421" s="11" t="s">
        <v>134</v>
      </c>
      <c r="C1421" s="122"/>
      <c r="D1421" s="135" t="s">
        <v>64</v>
      </c>
      <c r="E1421" s="136">
        <v>0</v>
      </c>
      <c r="F1421" s="136">
        <v>0</v>
      </c>
      <c r="G1421" s="136">
        <v>0</v>
      </c>
      <c r="H1421" s="136">
        <v>0</v>
      </c>
      <c r="I1421" s="136">
        <v>0</v>
      </c>
      <c r="J1421" s="137">
        <v>0</v>
      </c>
      <c r="K1421" s="146">
        <v>0</v>
      </c>
      <c r="L1421" s="137">
        <v>0</v>
      </c>
      <c r="M1421" s="137">
        <v>6.3209999999999997</v>
      </c>
      <c r="N1421" s="139">
        <v>0</v>
      </c>
      <c r="O1421" s="139">
        <v>0</v>
      </c>
      <c r="P1421" s="139">
        <v>0</v>
      </c>
      <c r="Q1421" s="160">
        <v>0</v>
      </c>
      <c r="R1421" s="160">
        <v>0</v>
      </c>
      <c r="S1421" s="125"/>
      <c r="T1421" s="43"/>
    </row>
    <row r="1422" spans="1:20" ht="48.75" customHeight="1" x14ac:dyDescent="0.2">
      <c r="A1422" s="11" t="str">
        <f t="shared" si="35"/>
        <v/>
      </c>
      <c r="B1422" s="11" t="s">
        <v>134</v>
      </c>
      <c r="C1422" s="122"/>
      <c r="D1422" s="135" t="s">
        <v>63</v>
      </c>
      <c r="E1422" s="136">
        <v>0</v>
      </c>
      <c r="F1422" s="136">
        <v>0</v>
      </c>
      <c r="G1422" s="136">
        <v>0</v>
      </c>
      <c r="H1422" s="136">
        <v>0</v>
      </c>
      <c r="I1422" s="136">
        <v>0</v>
      </c>
      <c r="J1422" s="137">
        <v>0</v>
      </c>
      <c r="K1422" s="146">
        <v>0</v>
      </c>
      <c r="L1422" s="137">
        <v>0</v>
      </c>
      <c r="M1422" s="137">
        <v>0</v>
      </c>
      <c r="N1422" s="139">
        <v>0</v>
      </c>
      <c r="O1422" s="139">
        <v>0</v>
      </c>
      <c r="P1422" s="139">
        <v>0</v>
      </c>
      <c r="Q1422" s="160">
        <v>0</v>
      </c>
      <c r="R1422" s="160">
        <v>0</v>
      </c>
      <c r="S1422" s="125"/>
      <c r="T1422" s="43"/>
    </row>
    <row r="1423" spans="1:20" ht="48.75" customHeight="1" x14ac:dyDescent="0.2">
      <c r="A1423" s="11" t="str">
        <f t="shared" si="35"/>
        <v/>
      </c>
      <c r="B1423" s="11" t="s">
        <v>134</v>
      </c>
      <c r="C1423" s="122"/>
      <c r="D1423" s="135" t="s">
        <v>62</v>
      </c>
      <c r="E1423" s="136">
        <v>0</v>
      </c>
      <c r="F1423" s="136">
        <v>0</v>
      </c>
      <c r="G1423" s="136">
        <v>0</v>
      </c>
      <c r="H1423" s="136">
        <v>0</v>
      </c>
      <c r="I1423" s="136">
        <v>0</v>
      </c>
      <c r="J1423" s="137">
        <v>0</v>
      </c>
      <c r="K1423" s="146">
        <v>0</v>
      </c>
      <c r="L1423" s="137">
        <v>0</v>
      </c>
      <c r="M1423" s="137">
        <v>0</v>
      </c>
      <c r="N1423" s="139">
        <v>0</v>
      </c>
      <c r="O1423" s="139">
        <v>0</v>
      </c>
      <c r="P1423" s="139">
        <v>0</v>
      </c>
      <c r="Q1423" s="160">
        <v>0</v>
      </c>
      <c r="R1423" s="160">
        <v>0</v>
      </c>
      <c r="S1423" s="125"/>
      <c r="T1423" s="43"/>
    </row>
    <row r="1424" spans="1:20" ht="48.75" customHeight="1" x14ac:dyDescent="0.2">
      <c r="A1424" s="11" t="str">
        <f t="shared" si="35"/>
        <v/>
      </c>
      <c r="B1424" s="11" t="s">
        <v>134</v>
      </c>
      <c r="C1424" s="122"/>
      <c r="D1424" s="135" t="s">
        <v>61</v>
      </c>
      <c r="E1424" s="136">
        <v>0</v>
      </c>
      <c r="F1424" s="136">
        <v>0</v>
      </c>
      <c r="G1424" s="136">
        <v>0</v>
      </c>
      <c r="H1424" s="136">
        <v>0</v>
      </c>
      <c r="I1424" s="136">
        <v>0</v>
      </c>
      <c r="J1424" s="137">
        <v>0</v>
      </c>
      <c r="K1424" s="146">
        <v>0</v>
      </c>
      <c r="L1424" s="137">
        <v>0</v>
      </c>
      <c r="M1424" s="137">
        <v>0</v>
      </c>
      <c r="N1424" s="139">
        <v>0</v>
      </c>
      <c r="O1424" s="139">
        <v>0</v>
      </c>
      <c r="P1424" s="139">
        <v>0</v>
      </c>
      <c r="Q1424" s="160">
        <v>0</v>
      </c>
      <c r="R1424" s="160">
        <v>0</v>
      </c>
      <c r="S1424" s="125"/>
      <c r="T1424" s="43"/>
    </row>
    <row r="1425" spans="1:20" ht="48.75" customHeight="1" x14ac:dyDescent="0.2">
      <c r="A1425" s="11" t="str">
        <f t="shared" si="35"/>
        <v/>
      </c>
      <c r="B1425" s="11" t="s">
        <v>134</v>
      </c>
      <c r="C1425" s="122"/>
      <c r="D1425" s="135" t="s">
        <v>60</v>
      </c>
      <c r="E1425" s="136">
        <v>0</v>
      </c>
      <c r="F1425" s="136">
        <v>0</v>
      </c>
      <c r="G1425" s="136">
        <v>0</v>
      </c>
      <c r="H1425" s="136">
        <v>0</v>
      </c>
      <c r="I1425" s="136">
        <v>0</v>
      </c>
      <c r="J1425" s="137">
        <v>0</v>
      </c>
      <c r="K1425" s="146">
        <v>0</v>
      </c>
      <c r="L1425" s="137">
        <v>0</v>
      </c>
      <c r="M1425" s="137">
        <v>0</v>
      </c>
      <c r="N1425" s="139">
        <v>0</v>
      </c>
      <c r="O1425" s="139">
        <v>0</v>
      </c>
      <c r="P1425" s="139">
        <v>0</v>
      </c>
      <c r="Q1425" s="160">
        <v>0</v>
      </c>
      <c r="R1425" s="160">
        <v>0</v>
      </c>
      <c r="S1425" s="125"/>
      <c r="T1425" s="43"/>
    </row>
    <row r="1426" spans="1:20" ht="48.75" customHeight="1" x14ac:dyDescent="0.2">
      <c r="A1426" s="11" t="str">
        <f t="shared" si="35"/>
        <v/>
      </c>
      <c r="B1426" s="11" t="s">
        <v>134</v>
      </c>
      <c r="C1426" s="122"/>
      <c r="D1426" s="135" t="s">
        <v>59</v>
      </c>
      <c r="E1426" s="136">
        <v>0</v>
      </c>
      <c r="F1426" s="136">
        <v>0</v>
      </c>
      <c r="G1426" s="136">
        <v>0</v>
      </c>
      <c r="H1426" s="136">
        <v>1.62</v>
      </c>
      <c r="I1426" s="136">
        <v>0</v>
      </c>
      <c r="J1426" s="137">
        <v>0</v>
      </c>
      <c r="K1426" s="146">
        <v>0</v>
      </c>
      <c r="L1426" s="137">
        <v>0</v>
      </c>
      <c r="M1426" s="137">
        <v>0</v>
      </c>
      <c r="N1426" s="139">
        <v>0</v>
      </c>
      <c r="O1426" s="139">
        <v>0</v>
      </c>
      <c r="P1426" s="139">
        <v>0</v>
      </c>
      <c r="Q1426" s="160">
        <v>0</v>
      </c>
      <c r="R1426" s="160">
        <v>0</v>
      </c>
      <c r="S1426" s="125"/>
      <c r="T1426" s="43"/>
    </row>
    <row r="1427" spans="1:20" ht="48.75" customHeight="1" x14ac:dyDescent="0.2">
      <c r="A1427" s="11" t="str">
        <f t="shared" si="35"/>
        <v/>
      </c>
      <c r="B1427" s="11" t="s">
        <v>134</v>
      </c>
      <c r="C1427" s="122"/>
      <c r="D1427" s="135" t="s">
        <v>58</v>
      </c>
      <c r="E1427" s="136">
        <v>0</v>
      </c>
      <c r="F1427" s="136">
        <v>0</v>
      </c>
      <c r="G1427" s="136">
        <v>0</v>
      </c>
      <c r="H1427" s="136">
        <v>0</v>
      </c>
      <c r="I1427" s="136">
        <v>0</v>
      </c>
      <c r="J1427" s="137">
        <v>0</v>
      </c>
      <c r="K1427" s="146">
        <v>0</v>
      </c>
      <c r="L1427" s="137">
        <v>0</v>
      </c>
      <c r="M1427" s="137">
        <v>0</v>
      </c>
      <c r="N1427" s="139">
        <v>0</v>
      </c>
      <c r="O1427" s="139">
        <v>0</v>
      </c>
      <c r="P1427" s="139">
        <v>0</v>
      </c>
      <c r="Q1427" s="160">
        <v>0</v>
      </c>
      <c r="R1427" s="160">
        <v>0</v>
      </c>
      <c r="S1427" s="125"/>
      <c r="T1427" s="43"/>
    </row>
    <row r="1428" spans="1:20" ht="48.75" customHeight="1" x14ac:dyDescent="0.2">
      <c r="A1428" s="11" t="str">
        <f t="shared" si="35"/>
        <v/>
      </c>
      <c r="B1428" s="11" t="s">
        <v>134</v>
      </c>
      <c r="C1428" s="122"/>
      <c r="D1428" s="135" t="s">
        <v>57</v>
      </c>
      <c r="E1428" s="136">
        <v>0</v>
      </c>
      <c r="F1428" s="136">
        <v>0</v>
      </c>
      <c r="G1428" s="136">
        <v>0</v>
      </c>
      <c r="H1428" s="136">
        <v>0</v>
      </c>
      <c r="I1428" s="136">
        <v>0</v>
      </c>
      <c r="J1428" s="137">
        <v>0</v>
      </c>
      <c r="K1428" s="146">
        <v>0</v>
      </c>
      <c r="L1428" s="137">
        <v>0</v>
      </c>
      <c r="M1428" s="137">
        <v>0</v>
      </c>
      <c r="N1428" s="139">
        <v>0</v>
      </c>
      <c r="O1428" s="139">
        <v>0</v>
      </c>
      <c r="P1428" s="139">
        <v>0</v>
      </c>
      <c r="Q1428" s="160">
        <v>0</v>
      </c>
      <c r="R1428" s="160">
        <v>0</v>
      </c>
      <c r="S1428" s="125"/>
      <c r="T1428" s="43"/>
    </row>
    <row r="1429" spans="1:20" ht="48.75" customHeight="1" x14ac:dyDescent="0.2">
      <c r="A1429" s="11" t="str">
        <f t="shared" si="35"/>
        <v/>
      </c>
      <c r="B1429" s="11" t="s">
        <v>134</v>
      </c>
      <c r="C1429" s="122"/>
      <c r="D1429" s="135" t="s">
        <v>56</v>
      </c>
      <c r="E1429" s="136">
        <v>0.28987000000000002</v>
      </c>
      <c r="F1429" s="136">
        <v>8.3350000000000009</v>
      </c>
      <c r="G1429" s="136">
        <v>8.2360000000000007</v>
      </c>
      <c r="H1429" s="136">
        <v>8.1809999999999992</v>
      </c>
      <c r="I1429" s="136">
        <v>9.5444999999999993</v>
      </c>
      <c r="J1429" s="137">
        <v>0</v>
      </c>
      <c r="K1429" s="146">
        <v>0</v>
      </c>
      <c r="L1429" s="137">
        <v>1.2E-2</v>
      </c>
      <c r="M1429" s="137">
        <v>0</v>
      </c>
      <c r="N1429" s="139">
        <v>0</v>
      </c>
      <c r="O1429" s="139">
        <v>0</v>
      </c>
      <c r="P1429" s="139">
        <v>0</v>
      </c>
      <c r="Q1429" s="160">
        <v>0</v>
      </c>
      <c r="R1429" s="160">
        <v>0</v>
      </c>
      <c r="S1429" s="125"/>
      <c r="T1429" s="43"/>
    </row>
    <row r="1430" spans="1:20" ht="48.75" customHeight="1" x14ac:dyDescent="0.2">
      <c r="A1430" s="11" t="str">
        <f t="shared" si="35"/>
        <v/>
      </c>
      <c r="B1430" s="11" t="s">
        <v>134</v>
      </c>
      <c r="C1430" s="122"/>
      <c r="D1430" s="135" t="s">
        <v>103</v>
      </c>
      <c r="E1430" s="136">
        <v>0</v>
      </c>
      <c r="F1430" s="136">
        <v>0</v>
      </c>
      <c r="G1430" s="136">
        <v>0</v>
      </c>
      <c r="H1430" s="136">
        <v>0</v>
      </c>
      <c r="I1430" s="136">
        <v>0</v>
      </c>
      <c r="J1430" s="137">
        <v>1.511E-2</v>
      </c>
      <c r="K1430" s="146">
        <v>6.0000000000000001E-3</v>
      </c>
      <c r="L1430" s="137">
        <v>0</v>
      </c>
      <c r="M1430" s="137">
        <v>0</v>
      </c>
      <c r="N1430" s="139">
        <v>0</v>
      </c>
      <c r="O1430" s="139">
        <v>0</v>
      </c>
      <c r="P1430" s="139">
        <v>0</v>
      </c>
      <c r="Q1430" s="160">
        <v>0</v>
      </c>
      <c r="R1430" s="160">
        <v>0</v>
      </c>
      <c r="S1430" s="125"/>
      <c r="T1430" s="43"/>
    </row>
    <row r="1431" spans="1:20" ht="48.75" customHeight="1" x14ac:dyDescent="0.2">
      <c r="A1431" s="11" t="str">
        <f t="shared" si="35"/>
        <v/>
      </c>
      <c r="B1431" s="11" t="s">
        <v>134</v>
      </c>
      <c r="C1431" s="122"/>
      <c r="D1431" s="135" t="s">
        <v>55</v>
      </c>
      <c r="E1431" s="136">
        <v>0</v>
      </c>
      <c r="F1431" s="136">
        <v>0</v>
      </c>
      <c r="G1431" s="136">
        <v>0</v>
      </c>
      <c r="H1431" s="136">
        <v>0</v>
      </c>
      <c r="I1431" s="136">
        <v>0</v>
      </c>
      <c r="J1431" s="137">
        <v>0</v>
      </c>
      <c r="K1431" s="146">
        <v>0</v>
      </c>
      <c r="L1431" s="137">
        <v>0</v>
      </c>
      <c r="M1431" s="137">
        <v>0</v>
      </c>
      <c r="N1431" s="139">
        <v>0</v>
      </c>
      <c r="O1431" s="139">
        <v>0</v>
      </c>
      <c r="P1431" s="139">
        <v>0</v>
      </c>
      <c r="Q1431" s="160">
        <v>0</v>
      </c>
      <c r="R1431" s="160">
        <v>0</v>
      </c>
      <c r="S1431" s="125"/>
      <c r="T1431" s="43"/>
    </row>
    <row r="1432" spans="1:20" ht="48.75" customHeight="1" x14ac:dyDescent="0.2">
      <c r="A1432" s="11" t="str">
        <f t="shared" si="35"/>
        <v/>
      </c>
      <c r="B1432" s="11" t="s">
        <v>134</v>
      </c>
      <c r="C1432" s="122"/>
      <c r="D1432" s="135" t="s">
        <v>54</v>
      </c>
      <c r="E1432" s="136">
        <v>0</v>
      </c>
      <c r="F1432" s="136">
        <v>0</v>
      </c>
      <c r="G1432" s="136">
        <v>0</v>
      </c>
      <c r="H1432" s="136">
        <v>0</v>
      </c>
      <c r="I1432" s="136">
        <v>0</v>
      </c>
      <c r="J1432" s="137">
        <v>2E-3</v>
      </c>
      <c r="K1432" s="146">
        <v>0</v>
      </c>
      <c r="L1432" s="137">
        <v>0</v>
      </c>
      <c r="M1432" s="137">
        <v>0</v>
      </c>
      <c r="N1432" s="139">
        <v>0</v>
      </c>
      <c r="O1432" s="139">
        <v>0</v>
      </c>
      <c r="P1432" s="139">
        <v>0</v>
      </c>
      <c r="Q1432" s="160">
        <v>0</v>
      </c>
      <c r="R1432" s="160">
        <v>0</v>
      </c>
      <c r="S1432" s="125"/>
      <c r="T1432" s="43"/>
    </row>
    <row r="1433" spans="1:20" ht="48.75" customHeight="1" x14ac:dyDescent="0.2">
      <c r="A1433" s="11" t="str">
        <f t="shared" si="35"/>
        <v/>
      </c>
      <c r="B1433" s="11" t="s">
        <v>134</v>
      </c>
      <c r="C1433" s="122"/>
      <c r="D1433" s="135" t="s">
        <v>53</v>
      </c>
      <c r="E1433" s="136">
        <v>0</v>
      </c>
      <c r="F1433" s="136">
        <v>0</v>
      </c>
      <c r="G1433" s="136">
        <v>0</v>
      </c>
      <c r="H1433" s="136">
        <v>0</v>
      </c>
      <c r="I1433" s="136">
        <v>0</v>
      </c>
      <c r="J1433" s="137">
        <v>0</v>
      </c>
      <c r="K1433" s="146">
        <v>0</v>
      </c>
      <c r="L1433" s="137">
        <v>0</v>
      </c>
      <c r="M1433" s="137">
        <v>0</v>
      </c>
      <c r="N1433" s="139">
        <v>0</v>
      </c>
      <c r="O1433" s="139">
        <v>0</v>
      </c>
      <c r="P1433" s="139">
        <v>0</v>
      </c>
      <c r="Q1433" s="160">
        <v>0</v>
      </c>
      <c r="R1433" s="160">
        <v>0</v>
      </c>
      <c r="S1433" s="125"/>
      <c r="T1433" s="43"/>
    </row>
    <row r="1434" spans="1:20" ht="48.75" customHeight="1" x14ac:dyDescent="0.2">
      <c r="A1434" s="11" t="str">
        <f t="shared" si="35"/>
        <v/>
      </c>
      <c r="B1434" s="11" t="s">
        <v>134</v>
      </c>
      <c r="C1434" s="122"/>
      <c r="D1434" s="135" t="s">
        <v>52</v>
      </c>
      <c r="E1434" s="136">
        <v>0</v>
      </c>
      <c r="F1434" s="136">
        <v>0.31080000000000002</v>
      </c>
      <c r="G1434" s="136">
        <v>0</v>
      </c>
      <c r="H1434" s="136">
        <v>0</v>
      </c>
      <c r="I1434" s="136">
        <v>0</v>
      </c>
      <c r="J1434" s="137">
        <v>3.9660000000000002</v>
      </c>
      <c r="K1434" s="146">
        <v>0</v>
      </c>
      <c r="L1434" s="137">
        <v>0</v>
      </c>
      <c r="M1434" s="137">
        <v>0</v>
      </c>
      <c r="N1434" s="139">
        <v>0</v>
      </c>
      <c r="O1434" s="139">
        <v>0</v>
      </c>
      <c r="P1434" s="139">
        <v>0</v>
      </c>
      <c r="Q1434" s="160">
        <v>0</v>
      </c>
      <c r="R1434" s="160">
        <v>0</v>
      </c>
      <c r="S1434" s="125"/>
      <c r="T1434" s="43"/>
    </row>
    <row r="1435" spans="1:20" ht="48.75" customHeight="1" x14ac:dyDescent="0.2">
      <c r="A1435" s="11" t="str">
        <f t="shared" si="35"/>
        <v/>
      </c>
      <c r="B1435" s="11" t="s">
        <v>134</v>
      </c>
      <c r="C1435" s="122"/>
      <c r="D1435" s="135" t="s">
        <v>51</v>
      </c>
      <c r="E1435" s="136">
        <v>0</v>
      </c>
      <c r="F1435" s="136">
        <v>0</v>
      </c>
      <c r="G1435" s="136">
        <v>0</v>
      </c>
      <c r="H1435" s="136">
        <v>0</v>
      </c>
      <c r="I1435" s="136">
        <v>0</v>
      </c>
      <c r="J1435" s="137">
        <v>0</v>
      </c>
      <c r="K1435" s="146">
        <v>0</v>
      </c>
      <c r="L1435" s="137">
        <v>0</v>
      </c>
      <c r="M1435" s="137">
        <v>0</v>
      </c>
      <c r="N1435" s="139">
        <v>0</v>
      </c>
      <c r="O1435" s="139">
        <v>0</v>
      </c>
      <c r="P1435" s="139">
        <v>0</v>
      </c>
      <c r="Q1435" s="160">
        <v>0</v>
      </c>
      <c r="R1435" s="160">
        <v>0</v>
      </c>
      <c r="S1435" s="125"/>
      <c r="T1435" s="43"/>
    </row>
    <row r="1436" spans="1:20" ht="48.75" customHeight="1" x14ac:dyDescent="0.2">
      <c r="A1436" s="11" t="str">
        <f t="shared" si="35"/>
        <v/>
      </c>
      <c r="B1436" s="11" t="s">
        <v>134</v>
      </c>
      <c r="C1436" s="122"/>
      <c r="D1436" s="135" t="s">
        <v>50</v>
      </c>
      <c r="E1436" s="136">
        <v>0</v>
      </c>
      <c r="F1436" s="136">
        <v>0</v>
      </c>
      <c r="G1436" s="136">
        <v>0</v>
      </c>
      <c r="H1436" s="136">
        <v>0</v>
      </c>
      <c r="I1436" s="136">
        <v>0</v>
      </c>
      <c r="J1436" s="137">
        <v>0</v>
      </c>
      <c r="K1436" s="146">
        <v>0</v>
      </c>
      <c r="L1436" s="137">
        <v>0</v>
      </c>
      <c r="M1436" s="137">
        <v>0</v>
      </c>
      <c r="N1436" s="139">
        <v>0</v>
      </c>
      <c r="O1436" s="139">
        <v>0</v>
      </c>
      <c r="P1436" s="139">
        <v>0</v>
      </c>
      <c r="Q1436" s="160">
        <v>0</v>
      </c>
      <c r="R1436" s="160">
        <v>0</v>
      </c>
      <c r="S1436" s="125"/>
      <c r="T1436" s="43"/>
    </row>
    <row r="1437" spans="1:20" ht="48.75" customHeight="1" x14ac:dyDescent="0.2">
      <c r="A1437" s="11" t="str">
        <f t="shared" si="35"/>
        <v/>
      </c>
      <c r="B1437" s="11" t="s">
        <v>134</v>
      </c>
      <c r="C1437" s="122"/>
      <c r="D1437" s="135" t="s">
        <v>49</v>
      </c>
      <c r="E1437" s="136">
        <v>0</v>
      </c>
      <c r="F1437" s="136">
        <v>0</v>
      </c>
      <c r="G1437" s="136">
        <v>0</v>
      </c>
      <c r="H1437" s="136">
        <v>0</v>
      </c>
      <c r="I1437" s="136">
        <v>0</v>
      </c>
      <c r="J1437" s="137">
        <v>0</v>
      </c>
      <c r="K1437" s="146">
        <v>0</v>
      </c>
      <c r="L1437" s="137">
        <v>0</v>
      </c>
      <c r="M1437" s="137">
        <v>0</v>
      </c>
      <c r="N1437" s="139">
        <v>0</v>
      </c>
      <c r="O1437" s="139">
        <v>0</v>
      </c>
      <c r="P1437" s="139">
        <v>0</v>
      </c>
      <c r="Q1437" s="160">
        <v>0</v>
      </c>
      <c r="R1437" s="160">
        <v>0</v>
      </c>
      <c r="S1437" s="125"/>
      <c r="T1437" s="43"/>
    </row>
    <row r="1438" spans="1:20" ht="48.75" customHeight="1" x14ac:dyDescent="0.2">
      <c r="A1438" s="11" t="str">
        <f t="shared" si="35"/>
        <v/>
      </c>
      <c r="B1438" s="11" t="s">
        <v>134</v>
      </c>
      <c r="C1438" s="122"/>
      <c r="D1438" s="140" t="s">
        <v>1</v>
      </c>
      <c r="E1438" s="136">
        <v>0</v>
      </c>
      <c r="F1438" s="136">
        <v>0</v>
      </c>
      <c r="G1438" s="136">
        <v>0</v>
      </c>
      <c r="H1438" s="136">
        <v>0</v>
      </c>
      <c r="I1438" s="136">
        <v>0</v>
      </c>
      <c r="J1438" s="137">
        <v>0</v>
      </c>
      <c r="K1438" s="146">
        <v>0</v>
      </c>
      <c r="L1438" s="137">
        <v>0</v>
      </c>
      <c r="M1438" s="137">
        <v>0</v>
      </c>
      <c r="N1438" s="139">
        <v>0</v>
      </c>
      <c r="O1438" s="139">
        <v>0</v>
      </c>
      <c r="P1438" s="139">
        <v>0</v>
      </c>
      <c r="Q1438" s="160">
        <v>0</v>
      </c>
      <c r="R1438" s="160">
        <v>0</v>
      </c>
      <c r="S1438" s="125"/>
      <c r="T1438" s="43"/>
    </row>
    <row r="1439" spans="1:20" ht="48.75" customHeight="1" x14ac:dyDescent="0.2">
      <c r="A1439" s="11" t="str">
        <f t="shared" si="35"/>
        <v/>
      </c>
      <c r="B1439" s="11" t="s">
        <v>134</v>
      </c>
      <c r="C1439" s="122"/>
      <c r="D1439" s="135" t="s">
        <v>48</v>
      </c>
      <c r="E1439" s="136">
        <v>0</v>
      </c>
      <c r="F1439" s="136">
        <v>0</v>
      </c>
      <c r="G1439" s="136">
        <v>0</v>
      </c>
      <c r="H1439" s="136">
        <v>0</v>
      </c>
      <c r="I1439" s="136">
        <v>0</v>
      </c>
      <c r="J1439" s="137">
        <v>0</v>
      </c>
      <c r="K1439" s="146">
        <v>0</v>
      </c>
      <c r="L1439" s="137">
        <v>0</v>
      </c>
      <c r="M1439" s="137">
        <v>0</v>
      </c>
      <c r="N1439" s="139">
        <v>0</v>
      </c>
      <c r="O1439" s="139">
        <v>0</v>
      </c>
      <c r="P1439" s="139">
        <v>0</v>
      </c>
      <c r="Q1439" s="160">
        <v>0</v>
      </c>
      <c r="R1439" s="160">
        <v>0</v>
      </c>
      <c r="S1439" s="125"/>
      <c r="T1439" s="43"/>
    </row>
    <row r="1440" spans="1:20" ht="48.75" customHeight="1" x14ac:dyDescent="0.2">
      <c r="A1440" s="11" t="str">
        <f t="shared" si="35"/>
        <v/>
      </c>
      <c r="B1440" s="11" t="s">
        <v>134</v>
      </c>
      <c r="C1440" s="122"/>
      <c r="D1440" s="135" t="s">
        <v>47</v>
      </c>
      <c r="E1440" s="136">
        <v>0</v>
      </c>
      <c r="F1440" s="136">
        <v>0</v>
      </c>
      <c r="G1440" s="136">
        <v>0</v>
      </c>
      <c r="H1440" s="136">
        <v>0</v>
      </c>
      <c r="I1440" s="136">
        <v>0</v>
      </c>
      <c r="J1440" s="137">
        <v>0</v>
      </c>
      <c r="K1440" s="146">
        <v>0</v>
      </c>
      <c r="L1440" s="137">
        <v>0</v>
      </c>
      <c r="M1440" s="137">
        <v>0</v>
      </c>
      <c r="N1440" s="139">
        <v>0</v>
      </c>
      <c r="O1440" s="139">
        <v>0</v>
      </c>
      <c r="P1440" s="139">
        <v>0</v>
      </c>
      <c r="Q1440" s="160">
        <v>0</v>
      </c>
      <c r="R1440" s="160">
        <v>0</v>
      </c>
      <c r="S1440" s="125"/>
      <c r="T1440" s="43"/>
    </row>
    <row r="1441" spans="1:20" ht="48.75" customHeight="1" x14ac:dyDescent="0.2">
      <c r="A1441" s="11" t="str">
        <f t="shared" si="35"/>
        <v/>
      </c>
      <c r="B1441" s="11" t="s">
        <v>134</v>
      </c>
      <c r="C1441" s="122"/>
      <c r="D1441" s="135" t="s">
        <v>46</v>
      </c>
      <c r="E1441" s="136">
        <v>0</v>
      </c>
      <c r="F1441" s="136">
        <v>0</v>
      </c>
      <c r="G1441" s="136">
        <v>0</v>
      </c>
      <c r="H1441" s="136">
        <v>0</v>
      </c>
      <c r="I1441" s="136">
        <v>0</v>
      </c>
      <c r="J1441" s="137">
        <v>0.4</v>
      </c>
      <c r="K1441" s="146">
        <v>1E-3</v>
      </c>
      <c r="L1441" s="137">
        <v>0</v>
      </c>
      <c r="M1441" s="137">
        <v>0</v>
      </c>
      <c r="N1441" s="139">
        <v>0</v>
      </c>
      <c r="O1441" s="139">
        <v>0</v>
      </c>
      <c r="P1441" s="139">
        <v>0</v>
      </c>
      <c r="Q1441" s="160">
        <v>0.151</v>
      </c>
      <c r="R1441" s="160">
        <v>0</v>
      </c>
      <c r="S1441" s="125"/>
      <c r="T1441" s="43"/>
    </row>
    <row r="1442" spans="1:20" ht="48.75" customHeight="1" x14ac:dyDescent="0.2">
      <c r="A1442" s="11" t="str">
        <f t="shared" si="35"/>
        <v/>
      </c>
      <c r="B1442" s="11" t="s">
        <v>134</v>
      </c>
      <c r="C1442" s="122"/>
      <c r="D1442" s="135" t="s">
        <v>45</v>
      </c>
      <c r="E1442" s="136">
        <v>0</v>
      </c>
      <c r="F1442" s="136">
        <v>0</v>
      </c>
      <c r="G1442" s="136">
        <v>0</v>
      </c>
      <c r="H1442" s="136">
        <v>0</v>
      </c>
      <c r="I1442" s="136">
        <v>0</v>
      </c>
      <c r="J1442" s="137">
        <v>0</v>
      </c>
      <c r="K1442" s="146">
        <v>0</v>
      </c>
      <c r="L1442" s="137">
        <v>0</v>
      </c>
      <c r="M1442" s="137">
        <v>0</v>
      </c>
      <c r="N1442" s="139">
        <v>0</v>
      </c>
      <c r="O1442" s="139">
        <v>0</v>
      </c>
      <c r="P1442" s="139">
        <v>0</v>
      </c>
      <c r="Q1442" s="160">
        <v>0</v>
      </c>
      <c r="R1442" s="160">
        <v>0</v>
      </c>
      <c r="S1442" s="125"/>
      <c r="T1442" s="43"/>
    </row>
    <row r="1443" spans="1:20" ht="48.75" customHeight="1" x14ac:dyDescent="0.2">
      <c r="A1443" s="11" t="str">
        <f t="shared" si="35"/>
        <v/>
      </c>
      <c r="B1443" s="11" t="s">
        <v>134</v>
      </c>
      <c r="C1443" s="122"/>
      <c r="D1443" s="135" t="s">
        <v>44</v>
      </c>
      <c r="E1443" s="136">
        <v>0</v>
      </c>
      <c r="F1443" s="136">
        <v>0</v>
      </c>
      <c r="G1443" s="136">
        <v>0</v>
      </c>
      <c r="H1443" s="136">
        <v>0</v>
      </c>
      <c r="I1443" s="136">
        <v>0</v>
      </c>
      <c r="J1443" s="137">
        <v>0</v>
      </c>
      <c r="K1443" s="146">
        <v>0</v>
      </c>
      <c r="L1443" s="137">
        <v>0</v>
      </c>
      <c r="M1443" s="137">
        <v>0</v>
      </c>
      <c r="N1443" s="139">
        <v>0</v>
      </c>
      <c r="O1443" s="139">
        <v>0</v>
      </c>
      <c r="P1443" s="139">
        <v>0</v>
      </c>
      <c r="Q1443" s="160">
        <v>0</v>
      </c>
      <c r="R1443" s="160">
        <v>0</v>
      </c>
      <c r="S1443" s="125"/>
      <c r="T1443" s="43"/>
    </row>
    <row r="1444" spans="1:20" ht="48.75" customHeight="1" x14ac:dyDescent="0.2">
      <c r="A1444" s="11" t="str">
        <f t="shared" si="35"/>
        <v/>
      </c>
      <c r="B1444" s="11" t="s">
        <v>134</v>
      </c>
      <c r="C1444" s="122"/>
      <c r="D1444" s="135" t="s">
        <v>43</v>
      </c>
      <c r="E1444" s="136">
        <v>0</v>
      </c>
      <c r="F1444" s="136">
        <v>0</v>
      </c>
      <c r="G1444" s="136">
        <v>0</v>
      </c>
      <c r="H1444" s="136">
        <v>0</v>
      </c>
      <c r="I1444" s="136">
        <v>0</v>
      </c>
      <c r="J1444" s="137">
        <v>0</v>
      </c>
      <c r="K1444" s="146">
        <v>0</v>
      </c>
      <c r="L1444" s="137">
        <v>0</v>
      </c>
      <c r="M1444" s="137">
        <v>0</v>
      </c>
      <c r="N1444" s="139">
        <v>0</v>
      </c>
      <c r="O1444" s="139">
        <v>0</v>
      </c>
      <c r="P1444" s="139">
        <v>0</v>
      </c>
      <c r="Q1444" s="160">
        <v>0</v>
      </c>
      <c r="R1444" s="160">
        <v>0</v>
      </c>
      <c r="S1444" s="125"/>
      <c r="T1444" s="43"/>
    </row>
    <row r="1445" spans="1:20" ht="48.75" customHeight="1" x14ac:dyDescent="0.2">
      <c r="A1445" s="11" t="str">
        <f t="shared" si="35"/>
        <v/>
      </c>
      <c r="B1445" s="11" t="s">
        <v>134</v>
      </c>
      <c r="C1445" s="122"/>
      <c r="D1445" s="135" t="s">
        <v>42</v>
      </c>
      <c r="E1445" s="136">
        <v>0</v>
      </c>
      <c r="F1445" s="136">
        <v>0</v>
      </c>
      <c r="G1445" s="136">
        <v>0</v>
      </c>
      <c r="H1445" s="136">
        <v>0</v>
      </c>
      <c r="I1445" s="136">
        <v>0</v>
      </c>
      <c r="J1445" s="137">
        <v>1.62</v>
      </c>
      <c r="K1445" s="146">
        <v>0</v>
      </c>
      <c r="L1445" s="137">
        <v>0</v>
      </c>
      <c r="M1445" s="137">
        <v>0</v>
      </c>
      <c r="N1445" s="138">
        <v>0.4</v>
      </c>
      <c r="O1445" s="138">
        <v>0</v>
      </c>
      <c r="P1445" s="138">
        <v>0</v>
      </c>
      <c r="Q1445" s="160">
        <v>0</v>
      </c>
      <c r="R1445" s="160">
        <v>0</v>
      </c>
      <c r="S1445" s="124"/>
      <c r="T1445" s="42"/>
    </row>
    <row r="1446" spans="1:20" ht="48.75" customHeight="1" x14ac:dyDescent="0.2">
      <c r="A1446" s="11" t="str">
        <f t="shared" si="35"/>
        <v/>
      </c>
      <c r="B1446" s="11" t="s">
        <v>134</v>
      </c>
      <c r="C1446" s="122"/>
      <c r="D1446" s="135" t="s">
        <v>41</v>
      </c>
      <c r="E1446" s="136">
        <v>0</v>
      </c>
      <c r="F1446" s="136">
        <v>0</v>
      </c>
      <c r="G1446" s="136">
        <v>0</v>
      </c>
      <c r="H1446" s="136">
        <v>0</v>
      </c>
      <c r="I1446" s="136">
        <v>0</v>
      </c>
      <c r="J1446" s="137">
        <v>0</v>
      </c>
      <c r="K1446" s="146">
        <v>0</v>
      </c>
      <c r="L1446" s="137">
        <v>0</v>
      </c>
      <c r="M1446" s="137">
        <v>0</v>
      </c>
      <c r="N1446" s="139">
        <v>0</v>
      </c>
      <c r="O1446" s="139">
        <v>0</v>
      </c>
      <c r="P1446" s="139">
        <v>0</v>
      </c>
      <c r="Q1446" s="160">
        <v>0</v>
      </c>
      <c r="R1446" s="160">
        <v>0</v>
      </c>
      <c r="S1446" s="125"/>
      <c r="T1446" s="43"/>
    </row>
    <row r="1447" spans="1:20" ht="48.75" customHeight="1" x14ac:dyDescent="0.2">
      <c r="A1447" s="11" t="str">
        <f t="shared" si="35"/>
        <v/>
      </c>
      <c r="B1447" s="11" t="s">
        <v>134</v>
      </c>
      <c r="C1447" s="122"/>
      <c r="D1447" s="135" t="s">
        <v>104</v>
      </c>
      <c r="E1447" s="136">
        <v>0</v>
      </c>
      <c r="F1447" s="136">
        <v>0</v>
      </c>
      <c r="G1447" s="136">
        <v>0</v>
      </c>
      <c r="H1447" s="136">
        <v>3.9</v>
      </c>
      <c r="I1447" s="136">
        <v>0</v>
      </c>
      <c r="J1447" s="137">
        <v>1.6199999999999999E-2</v>
      </c>
      <c r="K1447" s="146">
        <v>0.36699999999999999</v>
      </c>
      <c r="L1447" s="137">
        <v>0.11447</v>
      </c>
      <c r="M1447" s="137">
        <v>2.0920000000000001E-2</v>
      </c>
      <c r="N1447" s="138">
        <v>1.9</v>
      </c>
      <c r="O1447" s="138">
        <v>125</v>
      </c>
      <c r="P1447" s="138">
        <v>0</v>
      </c>
      <c r="Q1447" s="160">
        <v>0.214</v>
      </c>
      <c r="R1447" s="160">
        <v>0</v>
      </c>
      <c r="S1447" s="124"/>
      <c r="T1447" s="42"/>
    </row>
    <row r="1448" spans="1:20" ht="48.75" customHeight="1" x14ac:dyDescent="0.2">
      <c r="A1448" s="11" t="str">
        <f t="shared" si="35"/>
        <v/>
      </c>
      <c r="B1448" s="11" t="s">
        <v>134</v>
      </c>
      <c r="C1448" s="122"/>
      <c r="D1448" s="135" t="s">
        <v>40</v>
      </c>
      <c r="E1448" s="136">
        <v>0</v>
      </c>
      <c r="F1448" s="136">
        <v>0</v>
      </c>
      <c r="G1448" s="136">
        <v>0</v>
      </c>
      <c r="H1448" s="136">
        <v>0</v>
      </c>
      <c r="I1448" s="136">
        <v>0</v>
      </c>
      <c r="J1448" s="137">
        <v>5.7099999999999998E-3</v>
      </c>
      <c r="K1448" s="146">
        <v>0</v>
      </c>
      <c r="L1448" s="137">
        <v>0</v>
      </c>
      <c r="M1448" s="137">
        <v>6.4999999999999997E-3</v>
      </c>
      <c r="N1448" s="138">
        <v>0</v>
      </c>
      <c r="O1448" s="138">
        <v>0</v>
      </c>
      <c r="P1448" s="138">
        <v>0</v>
      </c>
      <c r="Q1448" s="160">
        <v>0</v>
      </c>
      <c r="R1448" s="160">
        <v>0</v>
      </c>
      <c r="S1448" s="124"/>
      <c r="T1448" s="42"/>
    </row>
    <row r="1449" spans="1:20" ht="48.75" customHeight="1" x14ac:dyDescent="0.2">
      <c r="A1449" s="11" t="str">
        <f t="shared" si="35"/>
        <v/>
      </c>
      <c r="B1449" s="11" t="s">
        <v>134</v>
      </c>
      <c r="C1449" s="122"/>
      <c r="D1449" s="135" t="s">
        <v>39</v>
      </c>
      <c r="E1449" s="136">
        <v>0</v>
      </c>
      <c r="F1449" s="136">
        <v>0</v>
      </c>
      <c r="G1449" s="136">
        <v>0</v>
      </c>
      <c r="H1449" s="136">
        <v>0</v>
      </c>
      <c r="I1449" s="136">
        <v>0</v>
      </c>
      <c r="J1449" s="137">
        <v>0</v>
      </c>
      <c r="K1449" s="146">
        <v>0</v>
      </c>
      <c r="L1449" s="137">
        <v>0</v>
      </c>
      <c r="M1449" s="137">
        <v>0</v>
      </c>
      <c r="N1449" s="139">
        <v>0</v>
      </c>
      <c r="O1449" s="139">
        <v>0</v>
      </c>
      <c r="P1449" s="139">
        <v>0</v>
      </c>
      <c r="Q1449" s="160">
        <v>0</v>
      </c>
      <c r="R1449" s="160">
        <v>0</v>
      </c>
      <c r="S1449" s="125"/>
      <c r="T1449" s="43"/>
    </row>
    <row r="1450" spans="1:20" ht="48.75" customHeight="1" x14ac:dyDescent="0.2">
      <c r="A1450" s="11" t="str">
        <f t="shared" si="35"/>
        <v/>
      </c>
      <c r="B1450" s="11" t="s">
        <v>134</v>
      </c>
      <c r="C1450" s="122"/>
      <c r="D1450" s="135" t="s">
        <v>38</v>
      </c>
      <c r="E1450" s="136">
        <v>0</v>
      </c>
      <c r="F1450" s="136">
        <v>0</v>
      </c>
      <c r="G1450" s="136">
        <v>0</v>
      </c>
      <c r="H1450" s="136">
        <v>0</v>
      </c>
      <c r="I1450" s="136">
        <v>0</v>
      </c>
      <c r="J1450" s="137">
        <v>1E-4</v>
      </c>
      <c r="K1450" s="146">
        <v>0</v>
      </c>
      <c r="L1450" s="137">
        <v>0</v>
      </c>
      <c r="M1450" s="137">
        <v>0</v>
      </c>
      <c r="N1450" s="139">
        <v>0</v>
      </c>
      <c r="O1450" s="139">
        <v>0</v>
      </c>
      <c r="P1450" s="139">
        <v>0</v>
      </c>
      <c r="Q1450" s="160">
        <v>0</v>
      </c>
      <c r="R1450" s="160">
        <v>0</v>
      </c>
      <c r="S1450" s="125"/>
      <c r="T1450" s="43"/>
    </row>
    <row r="1451" spans="1:20" ht="48.75" customHeight="1" x14ac:dyDescent="0.2">
      <c r="A1451" s="11" t="str">
        <f t="shared" si="35"/>
        <v/>
      </c>
      <c r="B1451" s="11" t="s">
        <v>134</v>
      </c>
      <c r="C1451" s="122"/>
      <c r="D1451" s="135" t="s">
        <v>37</v>
      </c>
      <c r="E1451" s="136">
        <v>0</v>
      </c>
      <c r="F1451" s="136">
        <v>0</v>
      </c>
      <c r="G1451" s="136">
        <v>0</v>
      </c>
      <c r="H1451" s="136">
        <v>0</v>
      </c>
      <c r="I1451" s="136">
        <v>0</v>
      </c>
      <c r="J1451" s="137">
        <v>0</v>
      </c>
      <c r="K1451" s="146">
        <v>0</v>
      </c>
      <c r="L1451" s="137">
        <v>0</v>
      </c>
      <c r="M1451" s="137">
        <v>0</v>
      </c>
      <c r="N1451" s="139">
        <v>0</v>
      </c>
      <c r="O1451" s="139">
        <v>0</v>
      </c>
      <c r="P1451" s="139">
        <v>0</v>
      </c>
      <c r="Q1451" s="160">
        <v>0</v>
      </c>
      <c r="R1451" s="160">
        <v>0</v>
      </c>
      <c r="S1451" s="125"/>
      <c r="T1451" s="43"/>
    </row>
    <row r="1452" spans="1:20" ht="48.75" customHeight="1" x14ac:dyDescent="0.2">
      <c r="A1452" s="11" t="str">
        <f t="shared" si="35"/>
        <v/>
      </c>
      <c r="B1452" s="11" t="s">
        <v>134</v>
      </c>
      <c r="C1452" s="122"/>
      <c r="D1452" s="135" t="s">
        <v>36</v>
      </c>
      <c r="E1452" s="136">
        <v>0</v>
      </c>
      <c r="F1452" s="136">
        <v>0</v>
      </c>
      <c r="G1452" s="136">
        <v>0</v>
      </c>
      <c r="H1452" s="136">
        <v>0</v>
      </c>
      <c r="I1452" s="136">
        <v>0</v>
      </c>
      <c r="J1452" s="137">
        <v>0</v>
      </c>
      <c r="K1452" s="146">
        <v>2.2699999999999998E-2</v>
      </c>
      <c r="L1452" s="137">
        <v>0</v>
      </c>
      <c r="M1452" s="137">
        <v>0</v>
      </c>
      <c r="N1452" s="139">
        <v>0</v>
      </c>
      <c r="O1452" s="139">
        <v>0</v>
      </c>
      <c r="P1452" s="139">
        <v>0</v>
      </c>
      <c r="Q1452" s="160">
        <v>0</v>
      </c>
      <c r="R1452" s="160">
        <v>0</v>
      </c>
      <c r="S1452" s="125"/>
      <c r="T1452" s="43"/>
    </row>
    <row r="1453" spans="1:20" ht="48.75" customHeight="1" x14ac:dyDescent="0.2">
      <c r="A1453" s="11" t="str">
        <f t="shared" si="35"/>
        <v/>
      </c>
      <c r="B1453" s="11" t="s">
        <v>134</v>
      </c>
      <c r="C1453" s="122"/>
      <c r="D1453" s="135" t="s">
        <v>35</v>
      </c>
      <c r="E1453" s="136">
        <v>0</v>
      </c>
      <c r="F1453" s="136">
        <v>0</v>
      </c>
      <c r="G1453" s="136">
        <v>0</v>
      </c>
      <c r="H1453" s="136">
        <v>0</v>
      </c>
      <c r="I1453" s="136">
        <v>0</v>
      </c>
      <c r="J1453" s="137">
        <v>0</v>
      </c>
      <c r="K1453" s="146">
        <v>0</v>
      </c>
      <c r="L1453" s="137">
        <v>0</v>
      </c>
      <c r="M1453" s="137">
        <v>0</v>
      </c>
      <c r="N1453" s="139">
        <v>0</v>
      </c>
      <c r="O1453" s="139">
        <v>0</v>
      </c>
      <c r="P1453" s="139">
        <v>0</v>
      </c>
      <c r="Q1453" s="160">
        <v>0</v>
      </c>
      <c r="R1453" s="160">
        <v>0</v>
      </c>
      <c r="S1453" s="125"/>
      <c r="T1453" s="43"/>
    </row>
    <row r="1454" spans="1:20" ht="48.75" customHeight="1" x14ac:dyDescent="0.2">
      <c r="A1454" s="11" t="str">
        <f t="shared" si="35"/>
        <v/>
      </c>
      <c r="B1454" s="11" t="s">
        <v>134</v>
      </c>
      <c r="C1454" s="122"/>
      <c r="D1454" s="135" t="s">
        <v>34</v>
      </c>
      <c r="E1454" s="136">
        <v>0</v>
      </c>
      <c r="F1454" s="136">
        <v>0</v>
      </c>
      <c r="G1454" s="136">
        <v>0</v>
      </c>
      <c r="H1454" s="136">
        <v>0</v>
      </c>
      <c r="I1454" s="136">
        <v>0</v>
      </c>
      <c r="J1454" s="137">
        <v>0</v>
      </c>
      <c r="K1454" s="146">
        <v>0</v>
      </c>
      <c r="L1454" s="137">
        <v>0</v>
      </c>
      <c r="M1454" s="137">
        <v>0</v>
      </c>
      <c r="N1454" s="139">
        <v>0</v>
      </c>
      <c r="O1454" s="139">
        <v>0</v>
      </c>
      <c r="P1454" s="139">
        <v>0</v>
      </c>
      <c r="Q1454" s="160">
        <v>0</v>
      </c>
      <c r="R1454" s="160">
        <v>0</v>
      </c>
      <c r="S1454" s="125"/>
      <c r="T1454" s="43"/>
    </row>
    <row r="1455" spans="1:20" ht="48.75" customHeight="1" x14ac:dyDescent="0.2">
      <c r="A1455" s="11" t="str">
        <f t="shared" si="35"/>
        <v/>
      </c>
      <c r="B1455" s="11" t="s">
        <v>134</v>
      </c>
      <c r="C1455" s="122"/>
      <c r="D1455" s="135" t="s">
        <v>33</v>
      </c>
      <c r="E1455" s="136">
        <v>0</v>
      </c>
      <c r="F1455" s="136">
        <v>6.1780000000000002E-2</v>
      </c>
      <c r="G1455" s="136">
        <v>3158.7892499999998</v>
      </c>
      <c r="H1455" s="136">
        <v>0</v>
      </c>
      <c r="I1455" s="136">
        <v>0</v>
      </c>
      <c r="J1455" s="137">
        <v>1.1894</v>
      </c>
      <c r="K1455" s="146">
        <v>1.0902400000000001</v>
      </c>
      <c r="L1455" s="137">
        <v>0</v>
      </c>
      <c r="M1455" s="137">
        <v>0</v>
      </c>
      <c r="N1455" s="139">
        <v>0</v>
      </c>
      <c r="O1455" s="139">
        <v>0</v>
      </c>
      <c r="P1455" s="139">
        <v>0</v>
      </c>
      <c r="Q1455" s="160">
        <v>0</v>
      </c>
      <c r="R1455" s="160">
        <v>0</v>
      </c>
      <c r="S1455" s="125"/>
      <c r="T1455" s="43"/>
    </row>
    <row r="1456" spans="1:20" ht="48.75" customHeight="1" x14ac:dyDescent="0.2">
      <c r="A1456" s="11" t="str">
        <f t="shared" si="35"/>
        <v/>
      </c>
      <c r="B1456" s="11" t="s">
        <v>134</v>
      </c>
      <c r="C1456" s="122"/>
      <c r="D1456" s="135" t="s">
        <v>32</v>
      </c>
      <c r="E1456" s="136">
        <v>0</v>
      </c>
      <c r="F1456" s="136">
        <v>0</v>
      </c>
      <c r="G1456" s="136">
        <v>0</v>
      </c>
      <c r="H1456" s="136">
        <v>0</v>
      </c>
      <c r="I1456" s="136">
        <v>0</v>
      </c>
      <c r="J1456" s="137">
        <v>0</v>
      </c>
      <c r="K1456" s="146">
        <v>0</v>
      </c>
      <c r="L1456" s="137">
        <v>0</v>
      </c>
      <c r="M1456" s="137">
        <v>0</v>
      </c>
      <c r="N1456" s="139">
        <v>0</v>
      </c>
      <c r="O1456" s="139">
        <v>0</v>
      </c>
      <c r="P1456" s="139">
        <v>0</v>
      </c>
      <c r="Q1456" s="160">
        <v>0</v>
      </c>
      <c r="R1456" s="160">
        <v>0</v>
      </c>
      <c r="S1456" s="125"/>
      <c r="T1456" s="43"/>
    </row>
    <row r="1457" spans="1:20" ht="48.75" customHeight="1" x14ac:dyDescent="0.2">
      <c r="A1457" s="11" t="str">
        <f t="shared" si="35"/>
        <v/>
      </c>
      <c r="B1457" s="11" t="s">
        <v>134</v>
      </c>
      <c r="C1457" s="122"/>
      <c r="D1457" s="135" t="s">
        <v>31</v>
      </c>
      <c r="E1457" s="136">
        <v>0</v>
      </c>
      <c r="F1457" s="136">
        <v>0</v>
      </c>
      <c r="G1457" s="136">
        <v>0</v>
      </c>
      <c r="H1457" s="136">
        <v>0</v>
      </c>
      <c r="I1457" s="136">
        <v>0</v>
      </c>
      <c r="J1457" s="137">
        <v>0</v>
      </c>
      <c r="K1457" s="146">
        <v>0</v>
      </c>
      <c r="L1457" s="137">
        <v>0</v>
      </c>
      <c r="M1457" s="137">
        <v>0</v>
      </c>
      <c r="N1457" s="139">
        <v>0</v>
      </c>
      <c r="O1457" s="139">
        <v>0</v>
      </c>
      <c r="P1457" s="139">
        <v>0</v>
      </c>
      <c r="Q1457" s="160">
        <v>0</v>
      </c>
      <c r="R1457" s="160">
        <v>0</v>
      </c>
      <c r="S1457" s="125"/>
      <c r="T1457" s="43"/>
    </row>
    <row r="1458" spans="1:20" ht="48.75" customHeight="1" x14ac:dyDescent="0.2">
      <c r="A1458" s="11" t="str">
        <f t="shared" si="35"/>
        <v/>
      </c>
      <c r="B1458" s="11" t="s">
        <v>134</v>
      </c>
      <c r="C1458" s="122"/>
      <c r="D1458" s="135" t="s">
        <v>30</v>
      </c>
      <c r="E1458" s="136">
        <v>0</v>
      </c>
      <c r="F1458" s="136">
        <v>0</v>
      </c>
      <c r="G1458" s="136">
        <v>0</v>
      </c>
      <c r="H1458" s="136">
        <v>0</v>
      </c>
      <c r="I1458" s="136">
        <v>0</v>
      </c>
      <c r="J1458" s="137">
        <v>1E-3</v>
      </c>
      <c r="K1458" s="146">
        <v>0</v>
      </c>
      <c r="L1458" s="137">
        <v>0</v>
      </c>
      <c r="M1458" s="137">
        <v>0</v>
      </c>
      <c r="N1458" s="139">
        <v>0</v>
      </c>
      <c r="O1458" s="139">
        <v>0</v>
      </c>
      <c r="P1458" s="139">
        <v>0</v>
      </c>
      <c r="Q1458" s="160">
        <v>0</v>
      </c>
      <c r="R1458" s="160">
        <v>0</v>
      </c>
      <c r="S1458" s="125"/>
      <c r="T1458" s="43"/>
    </row>
    <row r="1459" spans="1:20" ht="48.75" customHeight="1" x14ac:dyDescent="0.2">
      <c r="A1459" s="11" t="str">
        <f t="shared" si="35"/>
        <v/>
      </c>
      <c r="B1459" s="11" t="s">
        <v>134</v>
      </c>
      <c r="C1459" s="122"/>
      <c r="D1459" s="135" t="s">
        <v>29</v>
      </c>
      <c r="E1459" s="136">
        <v>0</v>
      </c>
      <c r="F1459" s="136">
        <v>0</v>
      </c>
      <c r="G1459" s="136">
        <v>0</v>
      </c>
      <c r="H1459" s="136">
        <v>0</v>
      </c>
      <c r="I1459" s="136">
        <v>0</v>
      </c>
      <c r="J1459" s="137">
        <v>0</v>
      </c>
      <c r="K1459" s="146">
        <v>0</v>
      </c>
      <c r="L1459" s="137">
        <v>0</v>
      </c>
      <c r="M1459" s="137">
        <v>0</v>
      </c>
      <c r="N1459" s="139">
        <v>0</v>
      </c>
      <c r="O1459" s="139">
        <v>0</v>
      </c>
      <c r="P1459" s="139">
        <v>0</v>
      </c>
      <c r="Q1459" s="160">
        <v>0</v>
      </c>
      <c r="R1459" s="160">
        <v>0</v>
      </c>
      <c r="S1459" s="125"/>
      <c r="T1459" s="43"/>
    </row>
    <row r="1460" spans="1:20" ht="48.75" customHeight="1" x14ac:dyDescent="0.2">
      <c r="A1460" s="11" t="str">
        <f t="shared" si="35"/>
        <v/>
      </c>
      <c r="B1460" s="11" t="s">
        <v>134</v>
      </c>
      <c r="C1460" s="122"/>
      <c r="D1460" s="135" t="s">
        <v>28</v>
      </c>
      <c r="E1460" s="136">
        <v>0</v>
      </c>
      <c r="F1460" s="136">
        <v>0</v>
      </c>
      <c r="G1460" s="136">
        <v>0</v>
      </c>
      <c r="H1460" s="136">
        <v>0</v>
      </c>
      <c r="I1460" s="136">
        <v>0</v>
      </c>
      <c r="J1460" s="137">
        <v>0</v>
      </c>
      <c r="K1460" s="146">
        <v>0</v>
      </c>
      <c r="L1460" s="137">
        <v>0</v>
      </c>
      <c r="M1460" s="137">
        <v>0</v>
      </c>
      <c r="N1460" s="139">
        <v>0</v>
      </c>
      <c r="O1460" s="139">
        <v>0</v>
      </c>
      <c r="P1460" s="139">
        <v>0</v>
      </c>
      <c r="Q1460" s="160">
        <v>0</v>
      </c>
      <c r="R1460" s="160">
        <v>0</v>
      </c>
      <c r="S1460" s="125"/>
      <c r="T1460" s="43"/>
    </row>
    <row r="1461" spans="1:20" ht="48.75" customHeight="1" x14ac:dyDescent="0.2">
      <c r="A1461" s="11" t="str">
        <f t="shared" si="35"/>
        <v/>
      </c>
      <c r="B1461" s="11" t="s">
        <v>134</v>
      </c>
      <c r="C1461" s="122"/>
      <c r="D1461" s="135" t="s">
        <v>27</v>
      </c>
      <c r="E1461" s="136">
        <v>0</v>
      </c>
      <c r="F1461" s="136">
        <v>0</v>
      </c>
      <c r="G1461" s="136">
        <v>0</v>
      </c>
      <c r="H1461" s="136">
        <v>0</v>
      </c>
      <c r="I1461" s="136">
        <v>0</v>
      </c>
      <c r="J1461" s="137">
        <v>0</v>
      </c>
      <c r="K1461" s="146">
        <v>0</v>
      </c>
      <c r="L1461" s="137">
        <v>0</v>
      </c>
      <c r="M1461" s="137">
        <v>0</v>
      </c>
      <c r="N1461" s="139">
        <v>0</v>
      </c>
      <c r="O1461" s="139">
        <v>0</v>
      </c>
      <c r="P1461" s="139">
        <v>0</v>
      </c>
      <c r="Q1461" s="160">
        <v>0</v>
      </c>
      <c r="R1461" s="160">
        <v>0</v>
      </c>
      <c r="S1461" s="125"/>
      <c r="T1461" s="43"/>
    </row>
    <row r="1462" spans="1:20" ht="48.75" customHeight="1" x14ac:dyDescent="0.2">
      <c r="A1462" s="11" t="str">
        <f t="shared" si="35"/>
        <v/>
      </c>
      <c r="B1462" s="11" t="s">
        <v>134</v>
      </c>
      <c r="C1462" s="122"/>
      <c r="D1462" s="135" t="s">
        <v>26</v>
      </c>
      <c r="E1462" s="136">
        <v>0</v>
      </c>
      <c r="F1462" s="136">
        <v>0</v>
      </c>
      <c r="G1462" s="136">
        <v>0</v>
      </c>
      <c r="H1462" s="136">
        <v>0</v>
      </c>
      <c r="I1462" s="136">
        <v>0</v>
      </c>
      <c r="J1462" s="137">
        <v>0</v>
      </c>
      <c r="K1462" s="146">
        <v>0</v>
      </c>
      <c r="L1462" s="137">
        <v>0</v>
      </c>
      <c r="M1462" s="137">
        <v>0</v>
      </c>
      <c r="N1462" s="139">
        <v>0</v>
      </c>
      <c r="O1462" s="139">
        <v>0</v>
      </c>
      <c r="P1462" s="139">
        <v>0</v>
      </c>
      <c r="Q1462" s="160">
        <v>0</v>
      </c>
      <c r="R1462" s="160">
        <v>0</v>
      </c>
      <c r="S1462" s="125"/>
      <c r="T1462" s="43"/>
    </row>
    <row r="1463" spans="1:20" ht="48.75" customHeight="1" x14ac:dyDescent="0.2">
      <c r="A1463" s="11" t="str">
        <f t="shared" si="35"/>
        <v/>
      </c>
      <c r="B1463" s="11" t="s">
        <v>134</v>
      </c>
      <c r="C1463" s="122"/>
      <c r="D1463" s="135" t="s">
        <v>25</v>
      </c>
      <c r="E1463" s="136">
        <v>0</v>
      </c>
      <c r="F1463" s="136">
        <v>0</v>
      </c>
      <c r="G1463" s="136">
        <v>0</v>
      </c>
      <c r="H1463" s="136">
        <v>0</v>
      </c>
      <c r="I1463" s="136">
        <v>0</v>
      </c>
      <c r="J1463" s="137">
        <v>0</v>
      </c>
      <c r="K1463" s="146">
        <v>0</v>
      </c>
      <c r="L1463" s="137">
        <v>0</v>
      </c>
      <c r="M1463" s="137">
        <v>0</v>
      </c>
      <c r="N1463" s="139">
        <v>0</v>
      </c>
      <c r="O1463" s="139">
        <v>0</v>
      </c>
      <c r="P1463" s="139">
        <v>0</v>
      </c>
      <c r="Q1463" s="160">
        <v>0</v>
      </c>
      <c r="R1463" s="160">
        <v>0</v>
      </c>
      <c r="S1463" s="125"/>
      <c r="T1463" s="43"/>
    </row>
    <row r="1464" spans="1:20" ht="48.75" customHeight="1" x14ac:dyDescent="0.2">
      <c r="A1464" s="11" t="str">
        <f t="shared" si="35"/>
        <v/>
      </c>
      <c r="B1464" s="11" t="s">
        <v>134</v>
      </c>
      <c r="C1464" s="122"/>
      <c r="D1464" s="135" t="s">
        <v>24</v>
      </c>
      <c r="E1464" s="136">
        <v>0</v>
      </c>
      <c r="F1464" s="136">
        <v>0</v>
      </c>
      <c r="G1464" s="136">
        <v>0</v>
      </c>
      <c r="H1464" s="136">
        <v>0</v>
      </c>
      <c r="I1464" s="136">
        <v>0</v>
      </c>
      <c r="J1464" s="137">
        <v>0</v>
      </c>
      <c r="K1464" s="146">
        <v>0</v>
      </c>
      <c r="L1464" s="137">
        <v>0</v>
      </c>
      <c r="M1464" s="137">
        <v>0</v>
      </c>
      <c r="N1464" s="139">
        <v>0</v>
      </c>
      <c r="O1464" s="139">
        <v>0</v>
      </c>
      <c r="P1464" s="139">
        <v>0</v>
      </c>
      <c r="Q1464" s="160">
        <v>0</v>
      </c>
      <c r="R1464" s="160">
        <v>0</v>
      </c>
      <c r="S1464" s="125"/>
      <c r="T1464" s="43"/>
    </row>
    <row r="1465" spans="1:20" ht="48.75" customHeight="1" x14ac:dyDescent="0.2">
      <c r="A1465" s="11" t="str">
        <f t="shared" si="35"/>
        <v/>
      </c>
      <c r="B1465" s="11" t="s">
        <v>134</v>
      </c>
      <c r="C1465" s="122"/>
      <c r="D1465" s="135" t="s">
        <v>23</v>
      </c>
      <c r="E1465" s="136">
        <v>0</v>
      </c>
      <c r="F1465" s="136">
        <v>0</v>
      </c>
      <c r="G1465" s="136">
        <v>0</v>
      </c>
      <c r="H1465" s="136">
        <v>0</v>
      </c>
      <c r="I1465" s="136">
        <v>0</v>
      </c>
      <c r="J1465" s="137">
        <v>0</v>
      </c>
      <c r="K1465" s="146">
        <v>0</v>
      </c>
      <c r="L1465" s="137">
        <v>0</v>
      </c>
      <c r="M1465" s="137">
        <v>0</v>
      </c>
      <c r="N1465" s="139">
        <v>0</v>
      </c>
      <c r="O1465" s="139">
        <v>0</v>
      </c>
      <c r="P1465" s="139">
        <v>0</v>
      </c>
      <c r="Q1465" s="160">
        <v>0</v>
      </c>
      <c r="R1465" s="160">
        <v>0</v>
      </c>
      <c r="S1465" s="125"/>
      <c r="T1465" s="43"/>
    </row>
    <row r="1466" spans="1:20" ht="48.75" customHeight="1" x14ac:dyDescent="0.2">
      <c r="A1466" s="11" t="str">
        <f t="shared" si="35"/>
        <v/>
      </c>
      <c r="B1466" s="11" t="s">
        <v>134</v>
      </c>
      <c r="C1466" s="122"/>
      <c r="D1466" s="135" t="s">
        <v>22</v>
      </c>
      <c r="E1466" s="136">
        <v>0</v>
      </c>
      <c r="F1466" s="136">
        <v>0</v>
      </c>
      <c r="G1466" s="136">
        <v>0</v>
      </c>
      <c r="H1466" s="136">
        <v>0</v>
      </c>
      <c r="I1466" s="136">
        <v>0</v>
      </c>
      <c r="J1466" s="137">
        <v>2E-3</v>
      </c>
      <c r="K1466" s="146">
        <v>0</v>
      </c>
      <c r="L1466" s="137">
        <v>0</v>
      </c>
      <c r="M1466" s="137">
        <v>0</v>
      </c>
      <c r="N1466" s="139">
        <v>0</v>
      </c>
      <c r="O1466" s="139">
        <v>0</v>
      </c>
      <c r="P1466" s="139">
        <v>0</v>
      </c>
      <c r="Q1466" s="160">
        <v>0</v>
      </c>
      <c r="R1466" s="160">
        <v>0</v>
      </c>
      <c r="S1466" s="125"/>
      <c r="T1466" s="43"/>
    </row>
    <row r="1467" spans="1:20" ht="48.75" customHeight="1" x14ac:dyDescent="0.2">
      <c r="A1467" s="11" t="str">
        <f t="shared" si="35"/>
        <v/>
      </c>
      <c r="B1467" s="11" t="s">
        <v>134</v>
      </c>
      <c r="C1467" s="122"/>
      <c r="D1467" s="135" t="s">
        <v>21</v>
      </c>
      <c r="E1467" s="136">
        <v>0</v>
      </c>
      <c r="F1467" s="136">
        <v>0</v>
      </c>
      <c r="G1467" s="136">
        <v>0</v>
      </c>
      <c r="H1467" s="136">
        <v>0</v>
      </c>
      <c r="I1467" s="136">
        <v>0</v>
      </c>
      <c r="J1467" s="137">
        <v>0</v>
      </c>
      <c r="K1467" s="146">
        <v>0</v>
      </c>
      <c r="L1467" s="137">
        <v>0</v>
      </c>
      <c r="M1467" s="137">
        <v>0</v>
      </c>
      <c r="N1467" s="139">
        <v>0</v>
      </c>
      <c r="O1467" s="139">
        <v>0</v>
      </c>
      <c r="P1467" s="139">
        <v>0</v>
      </c>
      <c r="Q1467" s="160">
        <v>0</v>
      </c>
      <c r="R1467" s="160">
        <v>0</v>
      </c>
      <c r="S1467" s="125"/>
      <c r="T1467" s="43"/>
    </row>
    <row r="1468" spans="1:20" ht="48.75" customHeight="1" x14ac:dyDescent="0.2">
      <c r="A1468" s="11" t="str">
        <f t="shared" si="35"/>
        <v/>
      </c>
      <c r="B1468" s="11" t="s">
        <v>134</v>
      </c>
      <c r="C1468" s="122"/>
      <c r="D1468" s="135" t="s">
        <v>20</v>
      </c>
      <c r="E1468" s="136">
        <v>0</v>
      </c>
      <c r="F1468" s="136">
        <v>0</v>
      </c>
      <c r="G1468" s="136">
        <v>0</v>
      </c>
      <c r="H1468" s="136">
        <v>0</v>
      </c>
      <c r="I1468" s="136">
        <v>0</v>
      </c>
      <c r="J1468" s="137">
        <v>1E-3</v>
      </c>
      <c r="K1468" s="146">
        <v>0</v>
      </c>
      <c r="L1468" s="137">
        <v>0</v>
      </c>
      <c r="M1468" s="137">
        <v>0</v>
      </c>
      <c r="N1468" s="139">
        <v>0</v>
      </c>
      <c r="O1468" s="139">
        <v>0</v>
      </c>
      <c r="P1468" s="139">
        <v>0</v>
      </c>
      <c r="Q1468" s="160">
        <v>1E-4</v>
      </c>
      <c r="R1468" s="160">
        <v>0</v>
      </c>
      <c r="S1468" s="125"/>
      <c r="T1468" s="43"/>
    </row>
    <row r="1469" spans="1:20" ht="48.75" customHeight="1" x14ac:dyDescent="0.2">
      <c r="A1469" s="11" t="str">
        <f t="shared" si="35"/>
        <v/>
      </c>
      <c r="B1469" s="11" t="s">
        <v>134</v>
      </c>
      <c r="C1469" s="122"/>
      <c r="D1469" s="135" t="s">
        <v>19</v>
      </c>
      <c r="E1469" s="136">
        <v>0</v>
      </c>
      <c r="F1469" s="136">
        <v>0</v>
      </c>
      <c r="G1469" s="136">
        <v>0</v>
      </c>
      <c r="H1469" s="136">
        <v>0</v>
      </c>
      <c r="I1469" s="136">
        <v>0</v>
      </c>
      <c r="J1469" s="137">
        <v>0</v>
      </c>
      <c r="K1469" s="146">
        <v>0</v>
      </c>
      <c r="L1469" s="137">
        <v>0</v>
      </c>
      <c r="M1469" s="137">
        <v>0</v>
      </c>
      <c r="N1469" s="139">
        <v>0</v>
      </c>
      <c r="O1469" s="139">
        <v>0</v>
      </c>
      <c r="P1469" s="139">
        <v>0</v>
      </c>
      <c r="Q1469" s="160">
        <v>0</v>
      </c>
      <c r="R1469" s="160">
        <v>0</v>
      </c>
      <c r="S1469" s="125"/>
      <c r="T1469" s="43"/>
    </row>
    <row r="1470" spans="1:20" ht="48.75" customHeight="1" x14ac:dyDescent="0.2">
      <c r="A1470" s="11" t="str">
        <f t="shared" si="35"/>
        <v/>
      </c>
      <c r="B1470" s="11" t="s">
        <v>134</v>
      </c>
      <c r="C1470" s="122"/>
      <c r="D1470" s="135" t="s">
        <v>105</v>
      </c>
      <c r="E1470" s="136">
        <v>0</v>
      </c>
      <c r="F1470" s="136">
        <v>0</v>
      </c>
      <c r="G1470" s="136">
        <v>0</v>
      </c>
      <c r="H1470" s="136">
        <v>0</v>
      </c>
      <c r="I1470" s="136">
        <v>0</v>
      </c>
      <c r="J1470" s="137">
        <v>1E-3</v>
      </c>
      <c r="K1470" s="146">
        <v>0</v>
      </c>
      <c r="L1470" s="137">
        <v>0</v>
      </c>
      <c r="M1470" s="137">
        <v>0</v>
      </c>
      <c r="N1470" s="139">
        <v>0</v>
      </c>
      <c r="O1470" s="139">
        <v>0</v>
      </c>
      <c r="P1470" s="139">
        <v>0</v>
      </c>
      <c r="Q1470" s="160">
        <v>0</v>
      </c>
      <c r="R1470" s="160">
        <v>0</v>
      </c>
      <c r="S1470" s="125"/>
      <c r="T1470" s="43"/>
    </row>
    <row r="1471" spans="1:20" ht="48.75" customHeight="1" x14ac:dyDescent="0.2">
      <c r="A1471" s="11" t="str">
        <f t="shared" si="35"/>
        <v/>
      </c>
      <c r="B1471" s="11" t="s">
        <v>134</v>
      </c>
      <c r="C1471" s="122"/>
      <c r="D1471" s="135" t="s">
        <v>18</v>
      </c>
      <c r="E1471" s="136">
        <v>0</v>
      </c>
      <c r="F1471" s="136">
        <v>0</v>
      </c>
      <c r="G1471" s="136">
        <v>0</v>
      </c>
      <c r="H1471" s="136">
        <v>0</v>
      </c>
      <c r="I1471" s="136">
        <v>0</v>
      </c>
      <c r="J1471" s="137">
        <v>0</v>
      </c>
      <c r="K1471" s="146">
        <v>0</v>
      </c>
      <c r="L1471" s="137">
        <v>0</v>
      </c>
      <c r="M1471" s="137">
        <v>0</v>
      </c>
      <c r="N1471" s="139">
        <v>0</v>
      </c>
      <c r="O1471" s="139">
        <v>0</v>
      </c>
      <c r="P1471" s="139">
        <v>0</v>
      </c>
      <c r="Q1471" s="160">
        <v>0</v>
      </c>
      <c r="R1471" s="160">
        <v>0</v>
      </c>
      <c r="S1471" s="125"/>
      <c r="T1471" s="43"/>
    </row>
    <row r="1472" spans="1:20" ht="48.75" customHeight="1" x14ac:dyDescent="0.2">
      <c r="A1472" s="11" t="str">
        <f t="shared" si="35"/>
        <v/>
      </c>
      <c r="B1472" s="11" t="s">
        <v>134</v>
      </c>
      <c r="C1472" s="122"/>
      <c r="D1472" s="135" t="s">
        <v>17</v>
      </c>
      <c r="E1472" s="136">
        <v>0</v>
      </c>
      <c r="F1472" s="136">
        <v>0</v>
      </c>
      <c r="G1472" s="136">
        <v>0</v>
      </c>
      <c r="H1472" s="136">
        <v>0</v>
      </c>
      <c r="I1472" s="136">
        <v>0</v>
      </c>
      <c r="J1472" s="137">
        <v>0</v>
      </c>
      <c r="K1472" s="146">
        <v>0</v>
      </c>
      <c r="L1472" s="137">
        <v>0</v>
      </c>
      <c r="M1472" s="137">
        <v>0</v>
      </c>
      <c r="N1472" s="139">
        <v>0</v>
      </c>
      <c r="O1472" s="139">
        <v>0</v>
      </c>
      <c r="P1472" s="139">
        <v>0</v>
      </c>
      <c r="Q1472" s="160">
        <v>0</v>
      </c>
      <c r="R1472" s="160">
        <v>0</v>
      </c>
      <c r="S1472" s="125"/>
      <c r="T1472" s="43"/>
    </row>
    <row r="1473" spans="1:20" ht="48.75" customHeight="1" x14ac:dyDescent="0.2">
      <c r="A1473" s="11" t="str">
        <f t="shared" si="35"/>
        <v/>
      </c>
      <c r="B1473" s="11" t="s">
        <v>134</v>
      </c>
      <c r="C1473" s="122"/>
      <c r="D1473" s="135" t="s">
        <v>16</v>
      </c>
      <c r="E1473" s="136">
        <v>0</v>
      </c>
      <c r="F1473" s="136">
        <v>0</v>
      </c>
      <c r="G1473" s="136">
        <v>0</v>
      </c>
      <c r="H1473" s="136">
        <v>0</v>
      </c>
      <c r="I1473" s="136">
        <v>0</v>
      </c>
      <c r="J1473" s="137">
        <v>0</v>
      </c>
      <c r="K1473" s="146">
        <v>0</v>
      </c>
      <c r="L1473" s="137">
        <v>0</v>
      </c>
      <c r="M1473" s="137">
        <v>0</v>
      </c>
      <c r="N1473" s="139">
        <v>0</v>
      </c>
      <c r="O1473" s="139">
        <v>0</v>
      </c>
      <c r="P1473" s="139">
        <v>0</v>
      </c>
      <c r="Q1473" s="160">
        <v>0</v>
      </c>
      <c r="R1473" s="160">
        <v>0</v>
      </c>
      <c r="S1473" s="125"/>
      <c r="T1473" s="43"/>
    </row>
    <row r="1474" spans="1:20" ht="48.75" customHeight="1" x14ac:dyDescent="0.2">
      <c r="A1474" s="11" t="str">
        <f t="shared" si="35"/>
        <v/>
      </c>
      <c r="B1474" s="11" t="s">
        <v>134</v>
      </c>
      <c r="C1474" s="122"/>
      <c r="D1474" s="135" t="s">
        <v>15</v>
      </c>
      <c r="E1474" s="136">
        <v>0</v>
      </c>
      <c r="F1474" s="136">
        <v>0</v>
      </c>
      <c r="G1474" s="136">
        <v>0</v>
      </c>
      <c r="H1474" s="136">
        <v>0</v>
      </c>
      <c r="I1474" s="136">
        <v>9.3099999999999988E-2</v>
      </c>
      <c r="J1474" s="137">
        <v>0.56329999999999991</v>
      </c>
      <c r="K1474" s="146">
        <v>0</v>
      </c>
      <c r="L1474" s="137">
        <v>0</v>
      </c>
      <c r="M1474" s="137">
        <v>0</v>
      </c>
      <c r="N1474" s="139">
        <v>0</v>
      </c>
      <c r="O1474" s="139">
        <v>0</v>
      </c>
      <c r="P1474" s="139">
        <v>0</v>
      </c>
      <c r="Q1474" s="160">
        <v>0</v>
      </c>
      <c r="R1474" s="160">
        <v>0</v>
      </c>
      <c r="S1474" s="125"/>
      <c r="T1474" s="43"/>
    </row>
    <row r="1475" spans="1:20" ht="48.75" customHeight="1" x14ac:dyDescent="0.2">
      <c r="A1475" s="11" t="str">
        <f t="shared" si="35"/>
        <v/>
      </c>
      <c r="B1475" s="11" t="s">
        <v>134</v>
      </c>
      <c r="C1475" s="122"/>
      <c r="D1475" s="135" t="s">
        <v>106</v>
      </c>
      <c r="E1475" s="136">
        <v>0</v>
      </c>
      <c r="F1475" s="136">
        <v>0</v>
      </c>
      <c r="G1475" s="136">
        <v>0</v>
      </c>
      <c r="H1475" s="136">
        <v>0</v>
      </c>
      <c r="I1475" s="136">
        <v>0</v>
      </c>
      <c r="J1475" s="137">
        <v>0</v>
      </c>
      <c r="K1475" s="146">
        <v>0</v>
      </c>
      <c r="L1475" s="137">
        <v>0</v>
      </c>
      <c r="M1475" s="137">
        <v>1E-3</v>
      </c>
      <c r="N1475" s="139">
        <v>0</v>
      </c>
      <c r="O1475" s="139">
        <v>0</v>
      </c>
      <c r="P1475" s="139">
        <v>0</v>
      </c>
      <c r="Q1475" s="160">
        <v>0</v>
      </c>
      <c r="R1475" s="160">
        <v>0</v>
      </c>
      <c r="S1475" s="125"/>
      <c r="T1475" s="43"/>
    </row>
    <row r="1476" spans="1:20" ht="48.75" customHeight="1" x14ac:dyDescent="0.2">
      <c r="A1476" s="11" t="str">
        <f t="shared" si="35"/>
        <v/>
      </c>
      <c r="B1476" s="11" t="s">
        <v>134</v>
      </c>
      <c r="C1476" s="122"/>
      <c r="D1476" s="135" t="s">
        <v>14</v>
      </c>
      <c r="E1476" s="136">
        <v>0</v>
      </c>
      <c r="F1476" s="136">
        <v>0</v>
      </c>
      <c r="G1476" s="136">
        <v>0</v>
      </c>
      <c r="H1476" s="136">
        <v>0</v>
      </c>
      <c r="I1476" s="136">
        <v>0</v>
      </c>
      <c r="J1476" s="137">
        <v>0</v>
      </c>
      <c r="K1476" s="146">
        <v>0</v>
      </c>
      <c r="L1476" s="137">
        <v>0</v>
      </c>
      <c r="M1476" s="137">
        <v>0</v>
      </c>
      <c r="N1476" s="139">
        <v>0</v>
      </c>
      <c r="O1476" s="139">
        <v>0</v>
      </c>
      <c r="P1476" s="139">
        <v>0</v>
      </c>
      <c r="Q1476" s="160">
        <v>0</v>
      </c>
      <c r="R1476" s="160">
        <v>0</v>
      </c>
      <c r="S1476" s="125"/>
      <c r="T1476" s="43"/>
    </row>
    <row r="1477" spans="1:20" ht="48.75" customHeight="1" x14ac:dyDescent="0.2">
      <c r="A1477" s="11" t="str">
        <f t="shared" si="35"/>
        <v/>
      </c>
      <c r="B1477" s="11" t="s">
        <v>134</v>
      </c>
      <c r="C1477" s="122"/>
      <c r="D1477" s="135" t="s">
        <v>13</v>
      </c>
      <c r="E1477" s="136">
        <v>0</v>
      </c>
      <c r="F1477" s="136">
        <v>0</v>
      </c>
      <c r="G1477" s="136">
        <v>0</v>
      </c>
      <c r="H1477" s="136">
        <v>0</v>
      </c>
      <c r="I1477" s="136">
        <v>0</v>
      </c>
      <c r="J1477" s="137">
        <v>0</v>
      </c>
      <c r="K1477" s="146">
        <v>0</v>
      </c>
      <c r="L1477" s="137">
        <v>0</v>
      </c>
      <c r="M1477" s="137">
        <v>0</v>
      </c>
      <c r="N1477" s="139">
        <v>0</v>
      </c>
      <c r="O1477" s="139">
        <v>0</v>
      </c>
      <c r="P1477" s="139">
        <v>0</v>
      </c>
      <c r="Q1477" s="160">
        <v>0</v>
      </c>
      <c r="R1477" s="160">
        <v>0</v>
      </c>
      <c r="S1477" s="125"/>
      <c r="T1477" s="43"/>
    </row>
    <row r="1478" spans="1:20" ht="48.75" customHeight="1" x14ac:dyDescent="0.2">
      <c r="A1478" s="11" t="str">
        <f t="shared" si="35"/>
        <v/>
      </c>
      <c r="B1478" s="11" t="s">
        <v>134</v>
      </c>
      <c r="C1478" s="122"/>
      <c r="D1478" s="135" t="s">
        <v>12</v>
      </c>
      <c r="E1478" s="136">
        <v>0</v>
      </c>
      <c r="F1478" s="136">
        <v>0</v>
      </c>
      <c r="G1478" s="136">
        <v>0</v>
      </c>
      <c r="H1478" s="136">
        <v>0</v>
      </c>
      <c r="I1478" s="136">
        <v>0</v>
      </c>
      <c r="J1478" s="137">
        <v>8.9109999999999995E-2</v>
      </c>
      <c r="K1478" s="146">
        <v>0</v>
      </c>
      <c r="L1478" s="137">
        <v>0.13850000000000001</v>
      </c>
      <c r="M1478" s="137">
        <v>7.7850000000000001</v>
      </c>
      <c r="N1478" s="138">
        <v>3.1</v>
      </c>
      <c r="O1478" s="138">
        <v>0</v>
      </c>
      <c r="P1478" s="138">
        <v>0</v>
      </c>
      <c r="Q1478" s="160">
        <v>0</v>
      </c>
      <c r="R1478" s="160">
        <v>0</v>
      </c>
      <c r="S1478" s="124"/>
      <c r="T1478" s="42"/>
    </row>
    <row r="1479" spans="1:20" ht="48.75" customHeight="1" x14ac:dyDescent="0.2">
      <c r="A1479" s="11" t="str">
        <f t="shared" si="35"/>
        <v/>
      </c>
      <c r="B1479" s="11" t="s">
        <v>134</v>
      </c>
      <c r="C1479" s="122"/>
      <c r="D1479" s="135" t="s">
        <v>11</v>
      </c>
      <c r="E1479" s="136">
        <v>0</v>
      </c>
      <c r="F1479" s="136">
        <v>0</v>
      </c>
      <c r="G1479" s="136">
        <v>0</v>
      </c>
      <c r="H1479" s="136">
        <v>0</v>
      </c>
      <c r="I1479" s="136">
        <v>0</v>
      </c>
      <c r="J1479" s="137">
        <v>2.4250600000000002</v>
      </c>
      <c r="K1479" s="146">
        <v>0</v>
      </c>
      <c r="L1479" s="137">
        <v>0</v>
      </c>
      <c r="M1479" s="137">
        <v>2.2000000000000001E-3</v>
      </c>
      <c r="N1479" s="139">
        <v>0</v>
      </c>
      <c r="O1479" s="139">
        <v>0</v>
      </c>
      <c r="P1479" s="139">
        <v>0</v>
      </c>
      <c r="Q1479" s="160">
        <v>0</v>
      </c>
      <c r="R1479" s="160">
        <v>0</v>
      </c>
      <c r="S1479" s="125"/>
      <c r="T1479" s="43"/>
    </row>
    <row r="1480" spans="1:20" ht="48.75" customHeight="1" x14ac:dyDescent="0.2">
      <c r="A1480" s="11" t="str">
        <f t="shared" ref="A1480:A1488" si="36">IF(OR(LEFT(C1480,1)="Y", LEFT(C1480,1)="A"),CONCATENATE(B1480,"-",C1480),"")</f>
        <v/>
      </c>
      <c r="B1480" s="11" t="s">
        <v>134</v>
      </c>
      <c r="C1480" s="122"/>
      <c r="D1480" s="135" t="s">
        <v>10</v>
      </c>
      <c r="E1480" s="136">
        <v>0</v>
      </c>
      <c r="F1480" s="136">
        <v>0</v>
      </c>
      <c r="G1480" s="136">
        <v>0</v>
      </c>
      <c r="H1480" s="136">
        <v>0</v>
      </c>
      <c r="I1480" s="136">
        <v>0</v>
      </c>
      <c r="J1480" s="137">
        <v>0</v>
      </c>
      <c r="K1480" s="146">
        <v>0</v>
      </c>
      <c r="L1480" s="137">
        <v>0</v>
      </c>
      <c r="M1480" s="137">
        <v>0</v>
      </c>
      <c r="N1480" s="139">
        <v>0</v>
      </c>
      <c r="O1480" s="139">
        <v>0</v>
      </c>
      <c r="P1480" s="139">
        <v>0</v>
      </c>
      <c r="Q1480" s="160">
        <v>0</v>
      </c>
      <c r="R1480" s="160">
        <v>0</v>
      </c>
      <c r="S1480" s="125"/>
      <c r="T1480" s="43"/>
    </row>
    <row r="1481" spans="1:20" ht="48.75" customHeight="1" x14ac:dyDescent="0.2">
      <c r="A1481" s="11" t="str">
        <f t="shared" si="36"/>
        <v/>
      </c>
      <c r="B1481" s="11" t="s">
        <v>134</v>
      </c>
      <c r="C1481" s="122"/>
      <c r="D1481" s="135" t="s">
        <v>9</v>
      </c>
      <c r="E1481" s="136">
        <v>0</v>
      </c>
      <c r="F1481" s="136">
        <v>0</v>
      </c>
      <c r="G1481" s="136">
        <v>0</v>
      </c>
      <c r="H1481" s="136">
        <v>0</v>
      </c>
      <c r="I1481" s="136">
        <v>0</v>
      </c>
      <c r="J1481" s="137">
        <v>1.0999999999999999E-2</v>
      </c>
      <c r="K1481" s="146">
        <v>0</v>
      </c>
      <c r="L1481" s="137">
        <v>0</v>
      </c>
      <c r="M1481" s="137">
        <v>0</v>
      </c>
      <c r="N1481" s="139">
        <v>0</v>
      </c>
      <c r="O1481" s="139">
        <v>0</v>
      </c>
      <c r="P1481" s="139">
        <v>0</v>
      </c>
      <c r="Q1481" s="160">
        <v>0</v>
      </c>
      <c r="R1481" s="160">
        <v>0</v>
      </c>
      <c r="S1481" s="125"/>
      <c r="T1481" s="43"/>
    </row>
    <row r="1482" spans="1:20" ht="48.75" customHeight="1" x14ac:dyDescent="0.2">
      <c r="A1482" s="11" t="str">
        <f t="shared" si="36"/>
        <v/>
      </c>
      <c r="B1482" s="11" t="s">
        <v>134</v>
      </c>
      <c r="C1482" s="122"/>
      <c r="D1482" s="135" t="s">
        <v>8</v>
      </c>
      <c r="E1482" s="136">
        <v>0</v>
      </c>
      <c r="F1482" s="136">
        <v>0</v>
      </c>
      <c r="G1482" s="136">
        <v>0</v>
      </c>
      <c r="H1482" s="136">
        <v>0</v>
      </c>
      <c r="I1482" s="136">
        <v>0</v>
      </c>
      <c r="J1482" s="137">
        <v>0</v>
      </c>
      <c r="K1482" s="146">
        <v>0</v>
      </c>
      <c r="L1482" s="137">
        <v>0</v>
      </c>
      <c r="M1482" s="137">
        <v>0</v>
      </c>
      <c r="N1482" s="139">
        <v>0</v>
      </c>
      <c r="O1482" s="139">
        <v>0</v>
      </c>
      <c r="P1482" s="139">
        <v>0</v>
      </c>
      <c r="Q1482" s="160">
        <v>0</v>
      </c>
      <c r="R1482" s="160">
        <v>0</v>
      </c>
      <c r="S1482" s="125"/>
      <c r="T1482" s="43"/>
    </row>
    <row r="1483" spans="1:20" ht="48.75" customHeight="1" x14ac:dyDescent="0.2">
      <c r="A1483" s="11" t="str">
        <f t="shared" si="36"/>
        <v/>
      </c>
      <c r="B1483" s="11" t="s">
        <v>134</v>
      </c>
      <c r="C1483" s="122"/>
      <c r="D1483" s="135" t="s">
        <v>7</v>
      </c>
      <c r="E1483" s="136">
        <v>0</v>
      </c>
      <c r="F1483" s="136">
        <v>0</v>
      </c>
      <c r="G1483" s="136">
        <v>0</v>
      </c>
      <c r="H1483" s="136">
        <v>0</v>
      </c>
      <c r="I1483" s="136">
        <v>0</v>
      </c>
      <c r="J1483" s="137">
        <v>0</v>
      </c>
      <c r="K1483" s="146">
        <v>0</v>
      </c>
      <c r="L1483" s="137">
        <v>0</v>
      </c>
      <c r="M1483" s="137">
        <v>0</v>
      </c>
      <c r="N1483" s="139">
        <v>0</v>
      </c>
      <c r="O1483" s="139">
        <v>0</v>
      </c>
      <c r="P1483" s="139">
        <v>0</v>
      </c>
      <c r="Q1483" s="160">
        <v>0</v>
      </c>
      <c r="R1483" s="160">
        <v>0</v>
      </c>
      <c r="S1483" s="125"/>
      <c r="T1483" s="43"/>
    </row>
    <row r="1484" spans="1:20" ht="48.75" customHeight="1" x14ac:dyDescent="0.2">
      <c r="A1484" s="11" t="str">
        <f t="shared" si="36"/>
        <v/>
      </c>
      <c r="B1484" s="11" t="s">
        <v>134</v>
      </c>
      <c r="C1484" s="122"/>
      <c r="D1484" s="135" t="s">
        <v>6</v>
      </c>
      <c r="E1484" s="136">
        <v>0</v>
      </c>
      <c r="F1484" s="136">
        <v>0</v>
      </c>
      <c r="G1484" s="136">
        <v>0</v>
      </c>
      <c r="H1484" s="136">
        <v>0</v>
      </c>
      <c r="I1484" s="136">
        <v>0</v>
      </c>
      <c r="J1484" s="137">
        <v>0</v>
      </c>
      <c r="K1484" s="146">
        <v>0</v>
      </c>
      <c r="L1484" s="137">
        <v>0</v>
      </c>
      <c r="M1484" s="137">
        <v>0</v>
      </c>
      <c r="N1484" s="139">
        <v>0</v>
      </c>
      <c r="O1484" s="139">
        <v>0</v>
      </c>
      <c r="P1484" s="139">
        <v>0</v>
      </c>
      <c r="Q1484" s="160">
        <v>0</v>
      </c>
      <c r="R1484" s="160">
        <v>0</v>
      </c>
      <c r="S1484" s="125"/>
      <c r="T1484" s="43"/>
    </row>
    <row r="1485" spans="1:20" ht="48.75" customHeight="1" x14ac:dyDescent="0.2">
      <c r="A1485" s="11" t="str">
        <f t="shared" si="36"/>
        <v/>
      </c>
      <c r="B1485" s="11" t="s">
        <v>134</v>
      </c>
      <c r="C1485" s="122"/>
      <c r="D1485" s="135" t="s">
        <v>5</v>
      </c>
      <c r="E1485" s="136">
        <v>0</v>
      </c>
      <c r="F1485" s="136">
        <v>0</v>
      </c>
      <c r="G1485" s="136">
        <v>0</v>
      </c>
      <c r="H1485" s="136">
        <v>1.18</v>
      </c>
      <c r="I1485" s="136">
        <v>0.77600000000000002</v>
      </c>
      <c r="J1485" s="137">
        <v>6.8991600000000011</v>
      </c>
      <c r="K1485" s="146">
        <v>0.24480000000000002</v>
      </c>
      <c r="L1485" s="137">
        <v>0.02</v>
      </c>
      <c r="M1485" s="137">
        <v>0.72399999999999998</v>
      </c>
      <c r="N1485" s="138">
        <v>0.1</v>
      </c>
      <c r="O1485" s="138">
        <v>0</v>
      </c>
      <c r="P1485" s="138">
        <v>0</v>
      </c>
      <c r="Q1485" s="160">
        <v>4.0829000000000004</v>
      </c>
      <c r="R1485" s="160">
        <v>0</v>
      </c>
      <c r="S1485" s="124"/>
      <c r="T1485" s="42"/>
    </row>
    <row r="1486" spans="1:20" ht="48.75" customHeight="1" x14ac:dyDescent="0.2">
      <c r="A1486" s="11" t="str">
        <f t="shared" si="36"/>
        <v/>
      </c>
      <c r="B1486" s="11" t="s">
        <v>134</v>
      </c>
      <c r="C1486" s="122"/>
      <c r="D1486" s="135" t="s">
        <v>4</v>
      </c>
      <c r="E1486" s="136">
        <v>0</v>
      </c>
      <c r="F1486" s="136">
        <v>0</v>
      </c>
      <c r="G1486" s="136">
        <v>0</v>
      </c>
      <c r="H1486" s="136">
        <v>0</v>
      </c>
      <c r="I1486" s="136">
        <v>0</v>
      </c>
      <c r="J1486" s="137">
        <v>1E-3</v>
      </c>
      <c r="K1486" s="146">
        <v>0</v>
      </c>
      <c r="L1486" s="137">
        <v>0</v>
      </c>
      <c r="M1486" s="137">
        <v>0</v>
      </c>
      <c r="N1486" s="139">
        <v>0</v>
      </c>
      <c r="O1486" s="139">
        <v>0</v>
      </c>
      <c r="P1486" s="139">
        <v>0</v>
      </c>
      <c r="Q1486" s="160">
        <v>1E-4</v>
      </c>
      <c r="R1486" s="160">
        <v>0</v>
      </c>
      <c r="S1486" s="125"/>
      <c r="T1486" s="43"/>
    </row>
    <row r="1487" spans="1:20" ht="48.75" customHeight="1" x14ac:dyDescent="0.2">
      <c r="A1487" s="11" t="str">
        <f t="shared" si="36"/>
        <v/>
      </c>
      <c r="B1487" s="11" t="s">
        <v>134</v>
      </c>
      <c r="C1487" s="122"/>
      <c r="D1487" s="135" t="s">
        <v>3</v>
      </c>
      <c r="E1487" s="136">
        <v>0</v>
      </c>
      <c r="F1487" s="136">
        <v>0</v>
      </c>
      <c r="G1487" s="136">
        <v>0</v>
      </c>
      <c r="H1487" s="136">
        <v>0</v>
      </c>
      <c r="I1487" s="136">
        <v>0</v>
      </c>
      <c r="J1487" s="137">
        <v>0</v>
      </c>
      <c r="K1487" s="146">
        <v>0</v>
      </c>
      <c r="L1487" s="137">
        <v>0</v>
      </c>
      <c r="M1487" s="137">
        <v>0</v>
      </c>
      <c r="N1487" s="139">
        <v>0</v>
      </c>
      <c r="O1487" s="139">
        <v>0</v>
      </c>
      <c r="P1487" s="139">
        <v>0</v>
      </c>
      <c r="Q1487" s="160">
        <v>0</v>
      </c>
      <c r="R1487" s="160">
        <v>0</v>
      </c>
      <c r="S1487" s="125"/>
      <c r="T1487" s="43"/>
    </row>
    <row r="1488" spans="1:20" ht="48.75" customHeight="1" thickBot="1" x14ac:dyDescent="0.25">
      <c r="A1488" s="11" t="str">
        <f t="shared" si="36"/>
        <v/>
      </c>
      <c r="B1488" s="11" t="s">
        <v>134</v>
      </c>
      <c r="C1488" s="122"/>
      <c r="D1488" s="162" t="s">
        <v>2</v>
      </c>
      <c r="E1488" s="163">
        <v>0</v>
      </c>
      <c r="F1488" s="163">
        <v>0</v>
      </c>
      <c r="G1488" s="163">
        <v>0</v>
      </c>
      <c r="H1488" s="163">
        <v>0</v>
      </c>
      <c r="I1488" s="163">
        <v>0</v>
      </c>
      <c r="J1488" s="164">
        <v>1E-3</v>
      </c>
      <c r="K1488" s="168">
        <v>0</v>
      </c>
      <c r="L1488" s="164">
        <v>0</v>
      </c>
      <c r="M1488" s="164">
        <v>0</v>
      </c>
      <c r="N1488" s="169">
        <v>0</v>
      </c>
      <c r="O1488" s="169">
        <v>0</v>
      </c>
      <c r="P1488" s="169">
        <v>0</v>
      </c>
      <c r="Q1488" s="160">
        <v>0</v>
      </c>
      <c r="R1488" s="160">
        <v>0</v>
      </c>
      <c r="S1488" s="125"/>
      <c r="T1488" s="43"/>
    </row>
    <row r="1489" spans="3:21" s="14" customFormat="1" ht="37.5" customHeight="1" thickBot="1" x14ac:dyDescent="0.25">
      <c r="C1489" s="129"/>
      <c r="D1489" s="172" t="s">
        <v>135</v>
      </c>
      <c r="E1489" s="167">
        <f>SUM(E1385:E1488)</f>
        <v>593.41286999999988</v>
      </c>
      <c r="F1489" s="167">
        <f t="shared" ref="F1489:N1489" si="37">SUM(F1385:F1488)</f>
        <v>5751.3548200000005</v>
      </c>
      <c r="G1489" s="167">
        <f t="shared" si="37"/>
        <v>3183.47795</v>
      </c>
      <c r="H1489" s="167">
        <f t="shared" si="37"/>
        <v>174.45638000000005</v>
      </c>
      <c r="I1489" s="167">
        <f t="shared" si="37"/>
        <v>213.69268999999997</v>
      </c>
      <c r="J1489" s="167">
        <f t="shared" si="37"/>
        <v>93.384020001000025</v>
      </c>
      <c r="K1489" s="167">
        <f t="shared" si="37"/>
        <v>4.4156399999999998</v>
      </c>
      <c r="L1489" s="167">
        <f t="shared" si="37"/>
        <v>6.8038799999999986</v>
      </c>
      <c r="M1489" s="167">
        <f t="shared" si="37"/>
        <v>15981.784500000003</v>
      </c>
      <c r="N1489" s="167">
        <f t="shared" si="37"/>
        <v>38.200000000000003</v>
      </c>
      <c r="O1489" s="167">
        <f>SUM(O1385:O1488)</f>
        <v>329.79999999999995</v>
      </c>
      <c r="P1489" s="167">
        <f>SUM(P1385:P1488)</f>
        <v>32.299999999999997</v>
      </c>
      <c r="Q1489" s="167">
        <f>SUM(Q1385:Q1488)</f>
        <v>13.00062</v>
      </c>
      <c r="R1489" s="167">
        <f>SUM(R1385:R1488)</f>
        <v>0</v>
      </c>
      <c r="S1489" s="126"/>
      <c r="T1489" s="44"/>
      <c r="U1489" s="36"/>
    </row>
    <row r="1490" spans="3:21" ht="20.25" customHeight="1" x14ac:dyDescent="0.2">
      <c r="C1490" s="130"/>
      <c r="D1490" s="208"/>
      <c r="E1490" s="211"/>
      <c r="F1490" s="211"/>
      <c r="G1490" s="211"/>
      <c r="H1490" s="211"/>
      <c r="I1490" s="211"/>
      <c r="J1490" s="211"/>
      <c r="K1490" s="211"/>
      <c r="L1490" s="211"/>
      <c r="M1490" s="211"/>
      <c r="N1490" s="211"/>
      <c r="O1490" s="211"/>
      <c r="P1490" s="211"/>
      <c r="Q1490" s="211"/>
      <c r="R1490" s="211"/>
      <c r="S1490" s="131"/>
    </row>
    <row r="1491" spans="3:21" ht="17.25" customHeight="1" x14ac:dyDescent="0.2">
      <c r="C1491" s="254" t="s">
        <v>152</v>
      </c>
      <c r="D1491" s="254"/>
      <c r="E1491" s="254"/>
      <c r="F1491" s="254"/>
      <c r="G1491" s="254"/>
      <c r="H1491" s="254"/>
      <c r="I1491" s="254"/>
      <c r="J1491" s="254"/>
      <c r="K1491" s="254"/>
      <c r="L1491" s="254"/>
      <c r="M1491" s="254"/>
      <c r="N1491" s="254"/>
      <c r="O1491" s="254"/>
      <c r="P1491" s="254"/>
      <c r="Q1491" s="254"/>
      <c r="R1491" s="254"/>
      <c r="S1491" s="254"/>
    </row>
    <row r="1492" spans="3:21" ht="22.5" customHeight="1" x14ac:dyDescent="0.2">
      <c r="C1492" s="255" t="s">
        <v>137</v>
      </c>
      <c r="D1492" s="255"/>
      <c r="E1492" s="255"/>
      <c r="F1492" s="255"/>
      <c r="G1492" s="255"/>
      <c r="H1492" s="255"/>
      <c r="I1492" s="255"/>
      <c r="J1492" s="255"/>
      <c r="K1492" s="255"/>
      <c r="L1492" s="255"/>
      <c r="M1492" s="255"/>
      <c r="N1492" s="255"/>
      <c r="O1492" s="255"/>
      <c r="P1492" s="255"/>
      <c r="Q1492" s="255"/>
      <c r="R1492" s="255"/>
      <c r="S1492" s="255"/>
    </row>
    <row r="1493" spans="3:21" ht="20.25" customHeight="1" x14ac:dyDescent="0.2">
      <c r="C1493" s="255" t="s">
        <v>153</v>
      </c>
      <c r="D1493" s="255"/>
      <c r="E1493" s="5"/>
      <c r="F1493" s="5"/>
      <c r="G1493" s="5"/>
      <c r="H1493" s="5"/>
      <c r="I1493" s="5"/>
      <c r="J1493" s="5"/>
      <c r="K1493" s="5"/>
      <c r="L1493" s="5"/>
      <c r="M1493" s="5"/>
      <c r="N1493" s="5"/>
      <c r="O1493" s="5"/>
      <c r="P1493" s="5"/>
      <c r="Q1493" s="5"/>
      <c r="R1493" s="5"/>
      <c r="S1493" s="5"/>
    </row>
    <row r="1494" spans="3:21" ht="13.5" customHeight="1" x14ac:dyDescent="0.2">
      <c r="C1494" s="250" t="s">
        <v>156</v>
      </c>
      <c r="D1494" s="250"/>
      <c r="E1494" s="250"/>
      <c r="F1494" s="250"/>
      <c r="G1494" s="250"/>
      <c r="H1494" s="250"/>
      <c r="I1494" s="250"/>
      <c r="J1494" s="250"/>
      <c r="K1494" s="250"/>
      <c r="L1494" s="250"/>
      <c r="M1494" s="250"/>
      <c r="N1494" s="250"/>
      <c r="O1494" s="250"/>
      <c r="P1494" s="250"/>
      <c r="Q1494" s="250"/>
      <c r="R1494" s="250"/>
      <c r="S1494" s="250"/>
    </row>
    <row r="1495" spans="3:21" s="207" customFormat="1" x14ac:dyDescent="0.2">
      <c r="C1495" s="250"/>
      <c r="D1495" s="250"/>
      <c r="E1495" s="250"/>
      <c r="F1495" s="250"/>
      <c r="G1495" s="250"/>
      <c r="H1495" s="250"/>
      <c r="I1495" s="250"/>
      <c r="J1495" s="250"/>
      <c r="K1495" s="250"/>
      <c r="L1495" s="250"/>
      <c r="M1495" s="250"/>
      <c r="N1495" s="250"/>
      <c r="O1495" s="250"/>
      <c r="P1495" s="250"/>
      <c r="Q1495" s="250"/>
      <c r="R1495" s="250"/>
      <c r="S1495" s="250"/>
    </row>
  </sheetData>
  <mergeCells count="7">
    <mergeCell ref="C1495:S1495"/>
    <mergeCell ref="C1494:S1494"/>
    <mergeCell ref="D2:R2"/>
    <mergeCell ref="C1491:S1491"/>
    <mergeCell ref="C1492:S1492"/>
    <mergeCell ref="E4:R4"/>
    <mergeCell ref="C1493:D1493"/>
  </mergeCells>
  <pageMargins left="0.7" right="0.7" top="0.75" bottom="0.75" header="0.3" footer="0.3"/>
  <pageSetup paperSize="9" scale="30" orientation="portrait" r:id="rId1"/>
  <colBreaks count="1" manualBreakCount="1">
    <brk id="18" max="1494"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pageSetUpPr autoPageBreaks="0"/>
  </sheetPr>
  <dimension ref="A1:S1495"/>
  <sheetViews>
    <sheetView showGridLines="0" view="pageBreakPreview" zoomScaleNormal="100" zoomScaleSheetLayoutView="100" workbookViewId="0">
      <selection activeCell="C7" sqref="C7"/>
    </sheetView>
  </sheetViews>
  <sheetFormatPr baseColWidth="10" defaultRowHeight="12.75" x14ac:dyDescent="0.2"/>
  <cols>
    <col min="1" max="1" width="3.42578125" style="11" customWidth="1"/>
    <col min="2" max="2" width="11.28515625" style="11" customWidth="1"/>
    <col min="3" max="3" width="80.7109375" style="12" customWidth="1"/>
    <col min="4" max="13" width="12.7109375" style="11" customWidth="1"/>
    <col min="14" max="17" width="11.42578125" style="11"/>
    <col min="18" max="18" width="8.7109375" style="11" customWidth="1"/>
    <col min="19" max="19" width="6.42578125" style="11" customWidth="1"/>
    <col min="20" max="16384" width="11.42578125" style="11"/>
  </cols>
  <sheetData>
    <row r="1" spans="1:18" ht="93.95" customHeight="1" x14ac:dyDescent="0.2"/>
    <row r="2" spans="1:18" ht="44.25" customHeight="1" x14ac:dyDescent="0.2">
      <c r="B2" s="15"/>
      <c r="C2" s="261" t="s">
        <v>155</v>
      </c>
      <c r="D2" s="261"/>
      <c r="E2" s="261"/>
      <c r="F2" s="261"/>
      <c r="G2" s="261"/>
      <c r="H2" s="261"/>
      <c r="I2" s="261"/>
      <c r="J2" s="261"/>
      <c r="K2" s="261"/>
      <c r="L2" s="261"/>
      <c r="M2" s="261"/>
      <c r="N2" s="261"/>
      <c r="O2" s="261"/>
      <c r="P2" s="261"/>
      <c r="Q2" s="240"/>
      <c r="R2" s="38"/>
    </row>
    <row r="3" spans="1:18" ht="29.25" customHeight="1" thickBot="1" x14ac:dyDescent="0.25">
      <c r="B3" s="121"/>
      <c r="C3" s="187"/>
      <c r="D3" s="133"/>
      <c r="E3" s="133"/>
      <c r="F3" s="133"/>
      <c r="G3" s="133"/>
      <c r="H3" s="134"/>
      <c r="I3" s="183"/>
      <c r="J3" s="183"/>
      <c r="K3" s="183"/>
      <c r="L3" s="183"/>
      <c r="M3" s="134"/>
      <c r="N3" s="181"/>
      <c r="O3" s="181"/>
      <c r="Q3" s="181" t="s">
        <v>0</v>
      </c>
      <c r="R3" s="105"/>
    </row>
    <row r="4" spans="1:18" ht="29.25" customHeight="1" thickBot="1" x14ac:dyDescent="0.25">
      <c r="B4" s="122"/>
      <c r="C4" s="189"/>
      <c r="D4" s="260" t="s">
        <v>151</v>
      </c>
      <c r="E4" s="260"/>
      <c r="F4" s="260"/>
      <c r="G4" s="260"/>
      <c r="H4" s="260"/>
      <c r="I4" s="260"/>
      <c r="J4" s="260"/>
      <c r="K4" s="260"/>
      <c r="L4" s="260"/>
      <c r="M4" s="260"/>
      <c r="N4" s="260"/>
      <c r="O4" s="260"/>
      <c r="P4" s="260"/>
      <c r="Q4" s="246"/>
      <c r="R4" s="96"/>
    </row>
    <row r="5" spans="1:18" ht="30" customHeight="1" thickBot="1" x14ac:dyDescent="0.25">
      <c r="B5" s="122"/>
      <c r="C5" s="116" t="s">
        <v>136</v>
      </c>
      <c r="D5" s="116">
        <v>2007</v>
      </c>
      <c r="E5" s="116">
        <v>2008</v>
      </c>
      <c r="F5" s="116">
        <v>2009</v>
      </c>
      <c r="G5" s="116">
        <v>2010</v>
      </c>
      <c r="H5" s="116">
        <v>2011</v>
      </c>
      <c r="I5" s="116">
        <v>2012</v>
      </c>
      <c r="J5" s="116">
        <v>2013</v>
      </c>
      <c r="K5" s="116">
        <v>2014</v>
      </c>
      <c r="L5" s="116">
        <v>2015</v>
      </c>
      <c r="M5" s="116">
        <v>2016</v>
      </c>
      <c r="N5" s="116">
        <v>2017</v>
      </c>
      <c r="O5" s="116">
        <v>2018</v>
      </c>
      <c r="P5" s="116">
        <v>2019</v>
      </c>
      <c r="Q5" s="116">
        <v>2020</v>
      </c>
      <c r="R5" s="112"/>
    </row>
    <row r="6" spans="1:18" ht="45" customHeight="1" thickBot="1" x14ac:dyDescent="0.25">
      <c r="A6" s="247"/>
      <c r="B6" s="122"/>
      <c r="C6" s="155" t="s">
        <v>108</v>
      </c>
      <c r="D6" s="161"/>
      <c r="E6" s="161"/>
      <c r="F6" s="161"/>
      <c r="G6" s="161"/>
      <c r="H6" s="161"/>
      <c r="I6" s="161"/>
      <c r="J6" s="161"/>
      <c r="K6" s="161"/>
      <c r="L6" s="161"/>
      <c r="M6" s="159"/>
      <c r="N6" s="190"/>
      <c r="O6" s="190"/>
      <c r="P6" s="190"/>
      <c r="Q6" s="190"/>
      <c r="R6" s="182"/>
    </row>
    <row r="7" spans="1:18" ht="45.95" customHeight="1" x14ac:dyDescent="0.2">
      <c r="B7" s="122"/>
      <c r="C7" s="150" t="s">
        <v>100</v>
      </c>
      <c r="D7" s="198">
        <v>0</v>
      </c>
      <c r="E7" s="198">
        <v>0</v>
      </c>
      <c r="F7" s="198">
        <v>0.04</v>
      </c>
      <c r="G7" s="198">
        <v>3.5999999999999997E-2</v>
      </c>
      <c r="H7" s="198">
        <v>7.0000000000000001E-3</v>
      </c>
      <c r="I7" s="198">
        <v>2.3E-2</v>
      </c>
      <c r="J7" s="198">
        <v>4.0000000000000001E-3</v>
      </c>
      <c r="K7" s="198">
        <v>2.5169999999999999</v>
      </c>
      <c r="L7" s="198">
        <v>2.6909999999999998</v>
      </c>
      <c r="M7" s="198">
        <v>37.700000000000003</v>
      </c>
      <c r="N7" s="198">
        <v>0.1</v>
      </c>
      <c r="O7" s="198">
        <v>50.2</v>
      </c>
      <c r="P7" s="198">
        <v>0.8</v>
      </c>
      <c r="Q7" s="198">
        <v>0.6</v>
      </c>
      <c r="R7" s="184"/>
    </row>
    <row r="8" spans="1:18" ht="45.95" customHeight="1" x14ac:dyDescent="0.2">
      <c r="B8" s="122"/>
      <c r="C8" s="135" t="s">
        <v>99</v>
      </c>
      <c r="D8" s="191">
        <v>61.567</v>
      </c>
      <c r="E8" s="191">
        <v>0</v>
      </c>
      <c r="F8" s="191">
        <v>2.0680000000000001</v>
      </c>
      <c r="G8" s="191">
        <v>0.8</v>
      </c>
      <c r="H8" s="191">
        <v>0</v>
      </c>
      <c r="I8" s="191">
        <v>0</v>
      </c>
      <c r="J8" s="191">
        <v>31.441099999999999</v>
      </c>
      <c r="K8" s="191">
        <v>12.48</v>
      </c>
      <c r="L8" s="191">
        <v>0</v>
      </c>
      <c r="M8" s="192">
        <v>0</v>
      </c>
      <c r="N8" s="191">
        <v>0</v>
      </c>
      <c r="O8" s="191">
        <v>198.7</v>
      </c>
      <c r="P8" s="198">
        <v>202.5</v>
      </c>
      <c r="Q8" s="198">
        <v>221.5</v>
      </c>
      <c r="R8" s="182"/>
    </row>
    <row r="9" spans="1:18" ht="45.95" customHeight="1" x14ac:dyDescent="0.2">
      <c r="B9" s="122"/>
      <c r="C9" s="135" t="s">
        <v>98</v>
      </c>
      <c r="D9" s="191">
        <v>27.329000000000001</v>
      </c>
      <c r="E9" s="191">
        <v>51.72</v>
      </c>
      <c r="F9" s="191">
        <v>43.359499999999997</v>
      </c>
      <c r="G9" s="191">
        <v>53.790999999999997</v>
      </c>
      <c r="H9" s="191">
        <v>6.02</v>
      </c>
      <c r="I9" s="191">
        <v>0</v>
      </c>
      <c r="J9" s="191">
        <v>15.3672</v>
      </c>
      <c r="K9" s="191">
        <v>0</v>
      </c>
      <c r="L9" s="191">
        <v>26.12</v>
      </c>
      <c r="M9" s="192">
        <v>0.8</v>
      </c>
      <c r="N9" s="191">
        <v>2.7</v>
      </c>
      <c r="O9" s="191">
        <v>60.4</v>
      </c>
      <c r="P9" s="198">
        <v>41.2</v>
      </c>
      <c r="Q9" s="198">
        <v>39.200000000000003</v>
      </c>
      <c r="R9" s="182"/>
    </row>
    <row r="10" spans="1:18" ht="45.95" customHeight="1" x14ac:dyDescent="0.2">
      <c r="B10" s="122"/>
      <c r="C10" s="135" t="s">
        <v>97</v>
      </c>
      <c r="D10" s="191">
        <v>3.5059999999999998</v>
      </c>
      <c r="E10" s="191">
        <v>4.2</v>
      </c>
      <c r="F10" s="191">
        <v>0</v>
      </c>
      <c r="G10" s="191">
        <v>3.6640000000000001</v>
      </c>
      <c r="H10" s="191">
        <v>3.379</v>
      </c>
      <c r="I10" s="191">
        <v>0</v>
      </c>
      <c r="J10" s="191">
        <v>0</v>
      </c>
      <c r="K10" s="191">
        <v>0</v>
      </c>
      <c r="L10" s="191">
        <v>0</v>
      </c>
      <c r="M10" s="191"/>
      <c r="N10" s="191"/>
      <c r="O10" s="191">
        <v>1.6</v>
      </c>
      <c r="P10" s="198">
        <v>0.6</v>
      </c>
      <c r="Q10" s="198">
        <v>34.6</v>
      </c>
      <c r="R10" s="182"/>
    </row>
    <row r="11" spans="1:18" ht="45.95" customHeight="1" x14ac:dyDescent="0.2">
      <c r="B11" s="122"/>
      <c r="C11" s="135" t="s">
        <v>96</v>
      </c>
      <c r="D11" s="191">
        <v>0</v>
      </c>
      <c r="E11" s="191">
        <v>0</v>
      </c>
      <c r="F11" s="191">
        <v>0</v>
      </c>
      <c r="G11" s="191">
        <v>0</v>
      </c>
      <c r="H11" s="191">
        <v>0</v>
      </c>
      <c r="I11" s="191">
        <v>0</v>
      </c>
      <c r="J11" s="191">
        <v>0</v>
      </c>
      <c r="K11" s="191">
        <v>0</v>
      </c>
      <c r="L11" s="191">
        <v>0</v>
      </c>
      <c r="M11" s="191"/>
      <c r="N11" s="191"/>
      <c r="O11" s="191"/>
      <c r="P11" s="198">
        <v>0</v>
      </c>
      <c r="Q11" s="198">
        <v>0</v>
      </c>
      <c r="R11" s="182"/>
    </row>
    <row r="12" spans="1:18" ht="45.95" customHeight="1" x14ac:dyDescent="0.2">
      <c r="B12" s="122"/>
      <c r="C12" s="135" t="s">
        <v>95</v>
      </c>
      <c r="D12" s="191">
        <v>0</v>
      </c>
      <c r="E12" s="191">
        <v>0.84899999999999998</v>
      </c>
      <c r="F12" s="191">
        <v>1.9890000000000001</v>
      </c>
      <c r="G12" s="191">
        <v>0.19700000000000001</v>
      </c>
      <c r="H12" s="191">
        <v>7.12</v>
      </c>
      <c r="I12" s="191">
        <v>2.7349999999999999</v>
      </c>
      <c r="J12" s="191">
        <v>4.5372800000000009</v>
      </c>
      <c r="K12" s="191">
        <v>3.2690000000000001</v>
      </c>
      <c r="L12" s="191">
        <v>2.3532600000000001</v>
      </c>
      <c r="M12" s="192">
        <v>2.7</v>
      </c>
      <c r="N12" s="191">
        <v>8</v>
      </c>
      <c r="O12" s="191">
        <v>4</v>
      </c>
      <c r="P12" s="198">
        <v>6</v>
      </c>
      <c r="Q12" s="198">
        <v>29.4</v>
      </c>
      <c r="R12" s="182"/>
    </row>
    <row r="13" spans="1:18" ht="45.95" customHeight="1" x14ac:dyDescent="0.2">
      <c r="B13" s="122"/>
      <c r="C13" s="135" t="s">
        <v>94</v>
      </c>
      <c r="D13" s="191">
        <v>0</v>
      </c>
      <c r="E13" s="191">
        <v>0</v>
      </c>
      <c r="F13" s="191">
        <v>0</v>
      </c>
      <c r="G13" s="191">
        <v>0</v>
      </c>
      <c r="H13" s="191">
        <v>0</v>
      </c>
      <c r="I13" s="191">
        <v>0</v>
      </c>
      <c r="J13" s="191">
        <v>0</v>
      </c>
      <c r="K13" s="191">
        <v>0</v>
      </c>
      <c r="L13" s="191">
        <v>0</v>
      </c>
      <c r="M13" s="191"/>
      <c r="N13" s="191"/>
      <c r="O13" s="191"/>
      <c r="P13" s="198">
        <v>0</v>
      </c>
      <c r="Q13" s="198">
        <v>0</v>
      </c>
      <c r="R13" s="182"/>
    </row>
    <row r="14" spans="1:18" ht="45.95" customHeight="1" x14ac:dyDescent="0.2">
      <c r="B14" s="122"/>
      <c r="C14" s="135" t="s">
        <v>93</v>
      </c>
      <c r="D14" s="191">
        <v>301.01900000000001</v>
      </c>
      <c r="E14" s="191">
        <v>1109.0971100000002</v>
      </c>
      <c r="F14" s="191">
        <v>1022.5870500000001</v>
      </c>
      <c r="G14" s="191">
        <v>3335.9164300000002</v>
      </c>
      <c r="H14" s="191">
        <v>3704.7263199999998</v>
      </c>
      <c r="I14" s="191">
        <v>5472.5318399999987</v>
      </c>
      <c r="J14" s="191">
        <v>3361.4652399999991</v>
      </c>
      <c r="K14" s="191">
        <v>2455.9223999999999</v>
      </c>
      <c r="L14" s="191">
        <v>8316.2926900000002</v>
      </c>
      <c r="M14" s="192">
        <v>2474.9</v>
      </c>
      <c r="N14" s="191">
        <v>3933.5</v>
      </c>
      <c r="O14" s="191">
        <v>666.8</v>
      </c>
      <c r="P14" s="198">
        <v>975</v>
      </c>
      <c r="Q14" s="198">
        <v>1749.9</v>
      </c>
      <c r="R14" s="182"/>
    </row>
    <row r="15" spans="1:18" ht="45.95" customHeight="1" x14ac:dyDescent="0.2">
      <c r="B15" s="122"/>
      <c r="C15" s="135" t="s">
        <v>92</v>
      </c>
      <c r="D15" s="191">
        <v>120.122</v>
      </c>
      <c r="E15" s="191">
        <v>81.893450000000001</v>
      </c>
      <c r="F15" s="191">
        <v>99.398990000000012</v>
      </c>
      <c r="G15" s="191">
        <v>184.14464000000001</v>
      </c>
      <c r="H15" s="191">
        <v>105.85164999999999</v>
      </c>
      <c r="I15" s="191">
        <v>131.96250000000001</v>
      </c>
      <c r="J15" s="191">
        <v>102.08689</v>
      </c>
      <c r="K15" s="191">
        <v>830.30409999999995</v>
      </c>
      <c r="L15" s="191">
        <v>619.31724999999994</v>
      </c>
      <c r="M15" s="192">
        <v>243.2</v>
      </c>
      <c r="N15" s="191">
        <v>204.8</v>
      </c>
      <c r="O15" s="191">
        <v>402.6</v>
      </c>
      <c r="P15" s="198">
        <v>411.6</v>
      </c>
      <c r="Q15" s="198">
        <v>3721</v>
      </c>
      <c r="R15" s="182"/>
    </row>
    <row r="16" spans="1:18" ht="45.95" customHeight="1" x14ac:dyDescent="0.2">
      <c r="B16" s="122"/>
      <c r="C16" s="135" t="s">
        <v>91</v>
      </c>
      <c r="D16" s="191">
        <v>0</v>
      </c>
      <c r="E16" s="191">
        <v>0</v>
      </c>
      <c r="F16" s="191">
        <v>0</v>
      </c>
      <c r="G16" s="191">
        <v>0</v>
      </c>
      <c r="H16" s="191">
        <v>0</v>
      </c>
      <c r="I16" s="191">
        <v>0</v>
      </c>
      <c r="J16" s="191">
        <v>0</v>
      </c>
      <c r="K16" s="191">
        <v>0</v>
      </c>
      <c r="L16" s="191">
        <v>0</v>
      </c>
      <c r="M16" s="191"/>
      <c r="N16" s="191">
        <v>0</v>
      </c>
      <c r="O16" s="191"/>
      <c r="P16" s="198">
        <v>0</v>
      </c>
      <c r="Q16" s="198">
        <v>0</v>
      </c>
      <c r="R16" s="182"/>
    </row>
    <row r="17" spans="2:18" ht="45.95" customHeight="1" x14ac:dyDescent="0.2">
      <c r="B17" s="122"/>
      <c r="C17" s="135" t="s">
        <v>90</v>
      </c>
      <c r="D17" s="191">
        <v>0</v>
      </c>
      <c r="E17" s="191">
        <v>0</v>
      </c>
      <c r="F17" s="191">
        <v>0</v>
      </c>
      <c r="G17" s="191">
        <v>0</v>
      </c>
      <c r="H17" s="191">
        <v>0</v>
      </c>
      <c r="I17" s="191">
        <v>0</v>
      </c>
      <c r="J17" s="191">
        <v>0</v>
      </c>
      <c r="K17" s="191">
        <v>0</v>
      </c>
      <c r="L17" s="191">
        <v>0</v>
      </c>
      <c r="M17" s="191"/>
      <c r="N17" s="191"/>
      <c r="O17" s="191"/>
      <c r="P17" s="198">
        <v>0</v>
      </c>
      <c r="Q17" s="198">
        <v>0</v>
      </c>
      <c r="R17" s="182"/>
    </row>
    <row r="18" spans="2:18" ht="45.95" customHeight="1" x14ac:dyDescent="0.2">
      <c r="B18" s="122"/>
      <c r="C18" s="135" t="s">
        <v>89</v>
      </c>
      <c r="D18" s="191">
        <v>28.02</v>
      </c>
      <c r="E18" s="191">
        <v>47.003</v>
      </c>
      <c r="F18" s="191">
        <v>51.618499999999997</v>
      </c>
      <c r="G18" s="191">
        <v>32.860579999999999</v>
      </c>
      <c r="H18" s="191">
        <v>5.9489000000000001</v>
      </c>
      <c r="I18" s="191">
        <v>95.281000000000006</v>
      </c>
      <c r="J18" s="191">
        <v>22.633220000000001</v>
      </c>
      <c r="K18" s="191">
        <v>24.932599999999997</v>
      </c>
      <c r="L18" s="191">
        <v>19.194680000000002</v>
      </c>
      <c r="M18" s="192">
        <v>5.9</v>
      </c>
      <c r="N18" s="191">
        <v>129.9</v>
      </c>
      <c r="O18" s="191">
        <v>54.7</v>
      </c>
      <c r="P18" s="198">
        <v>896.3</v>
      </c>
      <c r="Q18" s="198">
        <v>54.5</v>
      </c>
      <c r="R18" s="182"/>
    </row>
    <row r="19" spans="2:18" ht="45.95" customHeight="1" x14ac:dyDescent="0.2">
      <c r="B19" s="122"/>
      <c r="C19" s="135" t="s">
        <v>88</v>
      </c>
      <c r="D19" s="191">
        <v>90.233000000000004</v>
      </c>
      <c r="E19" s="191">
        <v>91.981999999999999</v>
      </c>
      <c r="F19" s="191">
        <v>24.37</v>
      </c>
      <c r="G19" s="191">
        <v>4.71</v>
      </c>
      <c r="H19" s="191">
        <v>0</v>
      </c>
      <c r="I19" s="191">
        <v>0</v>
      </c>
      <c r="J19" s="191">
        <v>5.1600000000000005E-3</v>
      </c>
      <c r="K19" s="191">
        <v>0</v>
      </c>
      <c r="L19" s="191">
        <v>1.542E-2</v>
      </c>
      <c r="M19" s="192">
        <v>0</v>
      </c>
      <c r="N19" s="191">
        <v>1.2</v>
      </c>
      <c r="O19" s="191">
        <v>288.7</v>
      </c>
      <c r="P19" s="198">
        <v>7.7</v>
      </c>
      <c r="Q19" s="198">
        <v>35.9</v>
      </c>
      <c r="R19" s="182"/>
    </row>
    <row r="20" spans="2:18" ht="45.95" customHeight="1" x14ac:dyDescent="0.2">
      <c r="B20" s="122"/>
      <c r="C20" s="135" t="s">
        <v>87</v>
      </c>
      <c r="D20" s="191">
        <v>0</v>
      </c>
      <c r="E20" s="191">
        <v>0</v>
      </c>
      <c r="F20" s="191">
        <v>0</v>
      </c>
      <c r="G20" s="191">
        <v>0</v>
      </c>
      <c r="H20" s="191">
        <v>0</v>
      </c>
      <c r="I20" s="191">
        <v>0.14699999999999999</v>
      </c>
      <c r="J20" s="191">
        <v>0</v>
      </c>
      <c r="K20" s="191">
        <v>0</v>
      </c>
      <c r="L20" s="191">
        <v>0</v>
      </c>
      <c r="M20" s="191"/>
      <c r="N20" s="191"/>
      <c r="O20" s="191"/>
      <c r="P20" s="198">
        <v>0</v>
      </c>
      <c r="Q20" s="198">
        <v>0</v>
      </c>
      <c r="R20" s="182"/>
    </row>
    <row r="21" spans="2:18" ht="45.95" customHeight="1" x14ac:dyDescent="0.2">
      <c r="B21" s="122"/>
      <c r="C21" s="135" t="s">
        <v>86</v>
      </c>
      <c r="D21" s="191">
        <v>0</v>
      </c>
      <c r="E21" s="191">
        <v>0</v>
      </c>
      <c r="F21" s="191">
        <v>0</v>
      </c>
      <c r="G21" s="191">
        <v>0</v>
      </c>
      <c r="H21" s="191">
        <v>0</v>
      </c>
      <c r="I21" s="191">
        <v>0</v>
      </c>
      <c r="J21" s="191">
        <v>0</v>
      </c>
      <c r="K21" s="191">
        <v>0</v>
      </c>
      <c r="L21" s="191">
        <v>0</v>
      </c>
      <c r="M21" s="191"/>
      <c r="N21" s="191"/>
      <c r="O21" s="191"/>
      <c r="P21" s="198">
        <v>0</v>
      </c>
      <c r="Q21" s="198">
        <v>0</v>
      </c>
      <c r="R21" s="182"/>
    </row>
    <row r="22" spans="2:18" ht="45.95" customHeight="1" x14ac:dyDescent="0.2">
      <c r="B22" s="122"/>
      <c r="C22" s="135" t="s">
        <v>85</v>
      </c>
      <c r="D22" s="191">
        <v>0</v>
      </c>
      <c r="E22" s="191">
        <v>0</v>
      </c>
      <c r="F22" s="191">
        <v>0</v>
      </c>
      <c r="G22" s="191">
        <v>0</v>
      </c>
      <c r="H22" s="191">
        <v>0</v>
      </c>
      <c r="I22" s="191">
        <v>0</v>
      </c>
      <c r="J22" s="191">
        <v>0</v>
      </c>
      <c r="K22" s="191">
        <v>0</v>
      </c>
      <c r="L22" s="191">
        <v>0</v>
      </c>
      <c r="M22" s="191"/>
      <c r="N22" s="191"/>
      <c r="O22" s="191"/>
      <c r="P22" s="198">
        <v>0</v>
      </c>
      <c r="Q22" s="198">
        <v>0</v>
      </c>
      <c r="R22" s="182"/>
    </row>
    <row r="23" spans="2:18" ht="45.95" customHeight="1" x14ac:dyDescent="0.2">
      <c r="B23" s="122"/>
      <c r="C23" s="135" t="s">
        <v>84</v>
      </c>
      <c r="D23" s="191">
        <v>0</v>
      </c>
      <c r="E23" s="191">
        <v>1.2</v>
      </c>
      <c r="F23" s="191">
        <v>0.67249999999999999</v>
      </c>
      <c r="G23" s="191">
        <v>0</v>
      </c>
      <c r="H23" s="191">
        <v>23.36</v>
      </c>
      <c r="I23" s="191">
        <v>1.41</v>
      </c>
      <c r="J23" s="191">
        <v>0.01</v>
      </c>
      <c r="K23" s="191">
        <v>1.2E-2</v>
      </c>
      <c r="L23" s="191">
        <v>1.0999999999999999E-2</v>
      </c>
      <c r="M23" s="191"/>
      <c r="N23" s="191"/>
      <c r="O23" s="191">
        <v>0</v>
      </c>
      <c r="P23" s="198">
        <v>2.2999999999999998</v>
      </c>
      <c r="Q23" s="198">
        <v>0</v>
      </c>
      <c r="R23" s="182"/>
    </row>
    <row r="24" spans="2:18" ht="45.95" customHeight="1" x14ac:dyDescent="0.2">
      <c r="B24" s="122"/>
      <c r="C24" s="135" t="s">
        <v>83</v>
      </c>
      <c r="D24" s="191">
        <v>69.498000000000005</v>
      </c>
      <c r="E24" s="191">
        <v>57.000999999999998</v>
      </c>
      <c r="F24" s="191">
        <v>81.42</v>
      </c>
      <c r="G24" s="191">
        <v>53.646999999999998</v>
      </c>
      <c r="H24" s="191">
        <v>3.5781499999999999</v>
      </c>
      <c r="I24" s="191">
        <v>3.7778</v>
      </c>
      <c r="J24" s="191">
        <v>10.603</v>
      </c>
      <c r="K24" s="191">
        <v>20.354500000000002</v>
      </c>
      <c r="L24" s="191">
        <v>6.2130000000000001</v>
      </c>
      <c r="M24" s="192">
        <v>3.4</v>
      </c>
      <c r="N24" s="191">
        <v>19.100000000000001</v>
      </c>
      <c r="O24" s="191">
        <v>51.6</v>
      </c>
      <c r="P24" s="198">
        <v>12.7</v>
      </c>
      <c r="Q24" s="198">
        <v>7.4</v>
      </c>
      <c r="R24" s="182"/>
    </row>
    <row r="25" spans="2:18" ht="45.95" customHeight="1" x14ac:dyDescent="0.2">
      <c r="B25" s="122"/>
      <c r="C25" s="135" t="s">
        <v>82</v>
      </c>
      <c r="D25" s="191">
        <v>0</v>
      </c>
      <c r="E25" s="191">
        <v>0</v>
      </c>
      <c r="F25" s="191">
        <v>0</v>
      </c>
      <c r="G25" s="191">
        <v>0</v>
      </c>
      <c r="H25" s="191">
        <v>0</v>
      </c>
      <c r="I25" s="191">
        <v>0</v>
      </c>
      <c r="J25" s="191">
        <v>0</v>
      </c>
      <c r="K25" s="191">
        <v>0</v>
      </c>
      <c r="L25" s="191">
        <v>0</v>
      </c>
      <c r="M25" s="191"/>
      <c r="N25" s="191"/>
      <c r="O25" s="191"/>
      <c r="P25" s="198">
        <v>0</v>
      </c>
      <c r="Q25" s="198">
        <v>0</v>
      </c>
      <c r="R25" s="182"/>
    </row>
    <row r="26" spans="2:18" ht="45.95" customHeight="1" x14ac:dyDescent="0.2">
      <c r="B26" s="122"/>
      <c r="C26" s="135" t="s">
        <v>81</v>
      </c>
      <c r="D26" s="191">
        <v>0</v>
      </c>
      <c r="E26" s="191">
        <v>0</v>
      </c>
      <c r="F26" s="191">
        <v>0</v>
      </c>
      <c r="G26" s="191">
        <v>0</v>
      </c>
      <c r="H26" s="191">
        <v>0</v>
      </c>
      <c r="I26" s="191">
        <v>0</v>
      </c>
      <c r="J26" s="191">
        <v>0</v>
      </c>
      <c r="K26" s="191">
        <v>0</v>
      </c>
      <c r="L26" s="191">
        <v>0</v>
      </c>
      <c r="M26" s="191"/>
      <c r="N26" s="191"/>
      <c r="O26" s="191"/>
      <c r="P26" s="198">
        <v>0</v>
      </c>
      <c r="Q26" s="198">
        <v>0</v>
      </c>
      <c r="R26" s="182"/>
    </row>
    <row r="27" spans="2:18" ht="45.95" customHeight="1" x14ac:dyDescent="0.2">
      <c r="B27" s="122"/>
      <c r="C27" s="135" t="s">
        <v>80</v>
      </c>
      <c r="D27" s="191">
        <v>0</v>
      </c>
      <c r="E27" s="191">
        <v>0</v>
      </c>
      <c r="F27" s="191">
        <v>0</v>
      </c>
      <c r="G27" s="191">
        <v>0</v>
      </c>
      <c r="H27" s="191">
        <v>0</v>
      </c>
      <c r="I27" s="191">
        <v>0</v>
      </c>
      <c r="J27" s="191">
        <v>0</v>
      </c>
      <c r="K27" s="191">
        <v>0</v>
      </c>
      <c r="L27" s="191">
        <v>0</v>
      </c>
      <c r="M27" s="191"/>
      <c r="N27" s="191">
        <v>0.1</v>
      </c>
      <c r="O27" s="191"/>
      <c r="P27" s="198">
        <v>0</v>
      </c>
      <c r="Q27" s="198">
        <v>0</v>
      </c>
      <c r="R27" s="182"/>
    </row>
    <row r="28" spans="2:18" ht="45.95" customHeight="1" x14ac:dyDescent="0.2">
      <c r="B28" s="122"/>
      <c r="C28" s="135" t="s">
        <v>79</v>
      </c>
      <c r="D28" s="191">
        <v>0</v>
      </c>
      <c r="E28" s="191">
        <v>0</v>
      </c>
      <c r="F28" s="191">
        <v>0</v>
      </c>
      <c r="G28" s="191">
        <v>0</v>
      </c>
      <c r="H28" s="191">
        <v>0</v>
      </c>
      <c r="I28" s="191">
        <v>0</v>
      </c>
      <c r="J28" s="191">
        <v>0</v>
      </c>
      <c r="K28" s="191">
        <v>0</v>
      </c>
      <c r="L28" s="191">
        <v>0</v>
      </c>
      <c r="M28" s="191"/>
      <c r="N28" s="191"/>
      <c r="O28" s="191"/>
      <c r="P28" s="198">
        <v>0</v>
      </c>
      <c r="Q28" s="198">
        <v>0</v>
      </c>
      <c r="R28" s="182"/>
    </row>
    <row r="29" spans="2:18" ht="45.95" customHeight="1" x14ac:dyDescent="0.2">
      <c r="B29" s="122"/>
      <c r="C29" s="135" t="s">
        <v>78</v>
      </c>
      <c r="D29" s="191">
        <v>0</v>
      </c>
      <c r="E29" s="191">
        <v>0</v>
      </c>
      <c r="F29" s="191">
        <v>0</v>
      </c>
      <c r="G29" s="191">
        <v>0</v>
      </c>
      <c r="H29" s="191">
        <v>0</v>
      </c>
      <c r="I29" s="191">
        <v>0</v>
      </c>
      <c r="J29" s="191">
        <v>0</v>
      </c>
      <c r="K29" s="191">
        <v>0</v>
      </c>
      <c r="L29" s="191">
        <v>0</v>
      </c>
      <c r="M29" s="191"/>
      <c r="N29" s="191"/>
      <c r="O29" s="191"/>
      <c r="P29" s="198">
        <v>0</v>
      </c>
      <c r="Q29" s="198">
        <v>0</v>
      </c>
      <c r="R29" s="182"/>
    </row>
    <row r="30" spans="2:18" ht="45.95" customHeight="1" x14ac:dyDescent="0.2">
      <c r="B30" s="122"/>
      <c r="C30" s="135" t="s">
        <v>77</v>
      </c>
      <c r="D30" s="191">
        <v>0</v>
      </c>
      <c r="E30" s="191">
        <v>0</v>
      </c>
      <c r="F30" s="191">
        <v>0</v>
      </c>
      <c r="G30" s="191">
        <v>0</v>
      </c>
      <c r="H30" s="191">
        <v>0</v>
      </c>
      <c r="I30" s="191">
        <v>0</v>
      </c>
      <c r="J30" s="191">
        <v>0</v>
      </c>
      <c r="K30" s="191">
        <v>0</v>
      </c>
      <c r="L30" s="191">
        <v>0</v>
      </c>
      <c r="M30" s="191"/>
      <c r="N30" s="191"/>
      <c r="O30" s="191"/>
      <c r="P30" s="198">
        <v>0</v>
      </c>
      <c r="Q30" s="198">
        <v>0</v>
      </c>
      <c r="R30" s="182"/>
    </row>
    <row r="31" spans="2:18" ht="45.95" customHeight="1" x14ac:dyDescent="0.2">
      <c r="B31" s="122"/>
      <c r="C31" s="135" t="s">
        <v>76</v>
      </c>
      <c r="D31" s="191">
        <v>0</v>
      </c>
      <c r="E31" s="191">
        <v>0</v>
      </c>
      <c r="F31" s="191">
        <v>0</v>
      </c>
      <c r="G31" s="191">
        <v>0</v>
      </c>
      <c r="H31" s="191">
        <v>0</v>
      </c>
      <c r="I31" s="191">
        <v>0</v>
      </c>
      <c r="J31" s="191">
        <v>0</v>
      </c>
      <c r="K31" s="191">
        <v>0</v>
      </c>
      <c r="L31" s="191">
        <v>0</v>
      </c>
      <c r="M31" s="191"/>
      <c r="N31" s="191"/>
      <c r="O31" s="191"/>
      <c r="P31" s="198">
        <v>0</v>
      </c>
      <c r="Q31" s="198">
        <v>0</v>
      </c>
      <c r="R31" s="182"/>
    </row>
    <row r="32" spans="2:18" ht="45.95" customHeight="1" x14ac:dyDescent="0.2">
      <c r="B32" s="122"/>
      <c r="C32" s="135" t="s">
        <v>75</v>
      </c>
      <c r="D32" s="191">
        <v>0</v>
      </c>
      <c r="E32" s="191">
        <v>0</v>
      </c>
      <c r="F32" s="191">
        <v>0</v>
      </c>
      <c r="G32" s="191">
        <v>0</v>
      </c>
      <c r="H32" s="191">
        <v>0</v>
      </c>
      <c r="I32" s="191">
        <v>0</v>
      </c>
      <c r="J32" s="191">
        <v>1.99</v>
      </c>
      <c r="K32" s="191">
        <v>0</v>
      </c>
      <c r="L32" s="191">
        <v>0</v>
      </c>
      <c r="M32" s="191"/>
      <c r="N32" s="191"/>
      <c r="O32" s="191"/>
      <c r="P32" s="198">
        <v>0</v>
      </c>
      <c r="Q32" s="198">
        <v>0</v>
      </c>
      <c r="R32" s="182"/>
    </row>
    <row r="33" spans="2:18" ht="45.95" customHeight="1" x14ac:dyDescent="0.2">
      <c r="B33" s="122"/>
      <c r="C33" s="135" t="s">
        <v>74</v>
      </c>
      <c r="D33" s="191">
        <v>0</v>
      </c>
      <c r="E33" s="191">
        <v>0</v>
      </c>
      <c r="F33" s="191">
        <v>0</v>
      </c>
      <c r="G33" s="191">
        <v>0</v>
      </c>
      <c r="H33" s="191">
        <v>0</v>
      </c>
      <c r="I33" s="191">
        <v>0</v>
      </c>
      <c r="J33" s="191">
        <v>0</v>
      </c>
      <c r="K33" s="191">
        <v>0</v>
      </c>
      <c r="L33" s="191">
        <v>0</v>
      </c>
      <c r="M33" s="191"/>
      <c r="N33" s="191"/>
      <c r="O33" s="191"/>
      <c r="P33" s="198">
        <v>0</v>
      </c>
      <c r="Q33" s="198">
        <v>0</v>
      </c>
      <c r="R33" s="182"/>
    </row>
    <row r="34" spans="2:18" ht="45.95" customHeight="1" x14ac:dyDescent="0.2">
      <c r="B34" s="122"/>
      <c r="C34" s="135" t="s">
        <v>73</v>
      </c>
      <c r="D34" s="191">
        <v>0</v>
      </c>
      <c r="E34" s="191">
        <v>0</v>
      </c>
      <c r="F34" s="191">
        <v>0</v>
      </c>
      <c r="G34" s="191">
        <v>0</v>
      </c>
      <c r="H34" s="191">
        <v>0</v>
      </c>
      <c r="I34" s="191">
        <v>0</v>
      </c>
      <c r="J34" s="191">
        <v>0</v>
      </c>
      <c r="K34" s="191">
        <v>0</v>
      </c>
      <c r="L34" s="191">
        <v>0</v>
      </c>
      <c r="M34" s="191"/>
      <c r="N34" s="191"/>
      <c r="O34" s="191"/>
      <c r="P34" s="198">
        <v>0</v>
      </c>
      <c r="Q34" s="198">
        <v>0</v>
      </c>
      <c r="R34" s="182"/>
    </row>
    <row r="35" spans="2:18" ht="45.95" customHeight="1" x14ac:dyDescent="0.2">
      <c r="B35" s="122"/>
      <c r="C35" s="135" t="s">
        <v>72</v>
      </c>
      <c r="D35" s="191">
        <v>0</v>
      </c>
      <c r="E35" s="191">
        <v>0</v>
      </c>
      <c r="F35" s="191">
        <v>0</v>
      </c>
      <c r="G35" s="191">
        <v>0</v>
      </c>
      <c r="H35" s="191">
        <v>0</v>
      </c>
      <c r="I35" s="191">
        <v>0</v>
      </c>
      <c r="J35" s="191">
        <v>0</v>
      </c>
      <c r="K35" s="191">
        <v>0</v>
      </c>
      <c r="L35" s="191">
        <v>0</v>
      </c>
      <c r="M35" s="192">
        <v>0</v>
      </c>
      <c r="N35" s="191"/>
      <c r="O35" s="191"/>
      <c r="P35" s="198">
        <v>0</v>
      </c>
      <c r="Q35" s="198">
        <v>0.2</v>
      </c>
      <c r="R35" s="182"/>
    </row>
    <row r="36" spans="2:18" ht="45.95" customHeight="1" x14ac:dyDescent="0.2">
      <c r="B36" s="122"/>
      <c r="C36" s="135" t="s">
        <v>71</v>
      </c>
      <c r="D36" s="191">
        <v>0</v>
      </c>
      <c r="E36" s="191">
        <v>0</v>
      </c>
      <c r="F36" s="191">
        <v>0</v>
      </c>
      <c r="G36" s="191">
        <v>0</v>
      </c>
      <c r="H36" s="191">
        <v>0</v>
      </c>
      <c r="I36" s="191">
        <v>0</v>
      </c>
      <c r="J36" s="191">
        <v>0</v>
      </c>
      <c r="K36" s="191">
        <v>0</v>
      </c>
      <c r="L36" s="191">
        <v>0</v>
      </c>
      <c r="M36" s="191"/>
      <c r="N36" s="191"/>
      <c r="O36" s="191"/>
      <c r="P36" s="198">
        <v>0</v>
      </c>
      <c r="Q36" s="198">
        <v>0</v>
      </c>
      <c r="R36" s="182"/>
    </row>
    <row r="37" spans="2:18" ht="45.95" customHeight="1" x14ac:dyDescent="0.2">
      <c r="B37" s="122"/>
      <c r="C37" s="135" t="s">
        <v>70</v>
      </c>
      <c r="D37" s="191">
        <v>0</v>
      </c>
      <c r="E37" s="191">
        <v>0</v>
      </c>
      <c r="F37" s="191">
        <v>0</v>
      </c>
      <c r="G37" s="191">
        <v>2.88</v>
      </c>
      <c r="H37" s="191">
        <v>8.2000000000000003E-2</v>
      </c>
      <c r="I37" s="191">
        <v>0</v>
      </c>
      <c r="J37" s="191">
        <v>0</v>
      </c>
      <c r="K37" s="191">
        <v>0</v>
      </c>
      <c r="L37" s="191">
        <v>0</v>
      </c>
      <c r="M37" s="191"/>
      <c r="N37" s="191"/>
      <c r="O37" s="191">
        <v>0</v>
      </c>
      <c r="P37" s="198">
        <v>0</v>
      </c>
      <c r="Q37" s="198">
        <v>0</v>
      </c>
      <c r="R37" s="182"/>
    </row>
    <row r="38" spans="2:18" ht="45.95" customHeight="1" x14ac:dyDescent="0.2">
      <c r="B38" s="122"/>
      <c r="C38" s="135" t="s">
        <v>69</v>
      </c>
      <c r="D38" s="191">
        <v>0</v>
      </c>
      <c r="E38" s="191">
        <v>0</v>
      </c>
      <c r="F38" s="191">
        <v>0</v>
      </c>
      <c r="G38" s="191">
        <v>0</v>
      </c>
      <c r="H38" s="191">
        <v>0</v>
      </c>
      <c r="I38" s="191">
        <v>0</v>
      </c>
      <c r="J38" s="191">
        <v>0</v>
      </c>
      <c r="K38" s="191">
        <v>0</v>
      </c>
      <c r="L38" s="191">
        <v>0</v>
      </c>
      <c r="M38" s="191"/>
      <c r="N38" s="191"/>
      <c r="O38" s="191"/>
      <c r="P38" s="198">
        <v>0</v>
      </c>
      <c r="Q38" s="198">
        <v>0</v>
      </c>
      <c r="R38" s="182"/>
    </row>
    <row r="39" spans="2:18" ht="45.95" customHeight="1" x14ac:dyDescent="0.2">
      <c r="B39" s="122"/>
      <c r="C39" s="135" t="s">
        <v>68</v>
      </c>
      <c r="D39" s="191">
        <v>0</v>
      </c>
      <c r="E39" s="191">
        <v>0</v>
      </c>
      <c r="F39" s="191">
        <v>0</v>
      </c>
      <c r="G39" s="191">
        <v>0</v>
      </c>
      <c r="H39" s="191">
        <v>0</v>
      </c>
      <c r="I39" s="191">
        <v>0</v>
      </c>
      <c r="J39" s="191">
        <v>0</v>
      </c>
      <c r="K39" s="191">
        <v>0</v>
      </c>
      <c r="L39" s="191">
        <v>0</v>
      </c>
      <c r="M39" s="191"/>
      <c r="N39" s="191"/>
      <c r="O39" s="191"/>
      <c r="P39" s="198">
        <v>0</v>
      </c>
      <c r="Q39" s="198">
        <v>0</v>
      </c>
      <c r="R39" s="182"/>
    </row>
    <row r="40" spans="2:18" ht="45.95" customHeight="1" x14ac:dyDescent="0.2">
      <c r="B40" s="122"/>
      <c r="C40" s="135" t="s">
        <v>67</v>
      </c>
      <c r="D40" s="191">
        <v>0</v>
      </c>
      <c r="E40" s="191">
        <v>0</v>
      </c>
      <c r="F40" s="191">
        <v>0</v>
      </c>
      <c r="G40" s="191">
        <v>0</v>
      </c>
      <c r="H40" s="191">
        <v>0</v>
      </c>
      <c r="I40" s="191">
        <v>0</v>
      </c>
      <c r="J40" s="191">
        <v>6.96E-3</v>
      </c>
      <c r="K40" s="191">
        <v>0</v>
      </c>
      <c r="L40" s="191">
        <v>2.8999999999999998E-3</v>
      </c>
      <c r="M40" s="192">
        <v>0</v>
      </c>
      <c r="N40" s="191">
        <v>0</v>
      </c>
      <c r="O40" s="191">
        <v>0</v>
      </c>
      <c r="P40" s="198">
        <v>0</v>
      </c>
      <c r="Q40" s="198">
        <v>0</v>
      </c>
      <c r="R40" s="182"/>
    </row>
    <row r="41" spans="2:18" ht="45.95" customHeight="1" x14ac:dyDescent="0.2">
      <c r="B41" s="122"/>
      <c r="C41" s="135" t="s">
        <v>66</v>
      </c>
      <c r="D41" s="191">
        <v>0.56799999999999995</v>
      </c>
      <c r="E41" s="191">
        <v>0</v>
      </c>
      <c r="F41" s="191">
        <v>0</v>
      </c>
      <c r="G41" s="191">
        <v>0</v>
      </c>
      <c r="H41" s="191">
        <v>0</v>
      </c>
      <c r="I41" s="191">
        <v>0</v>
      </c>
      <c r="J41" s="191">
        <v>0</v>
      </c>
      <c r="K41" s="191">
        <v>3.1399999999999997E-2</v>
      </c>
      <c r="L41" s="191">
        <v>0</v>
      </c>
      <c r="M41" s="191"/>
      <c r="N41" s="191"/>
      <c r="O41" s="191"/>
      <c r="P41" s="198">
        <v>0</v>
      </c>
      <c r="Q41" s="198">
        <v>0</v>
      </c>
      <c r="R41" s="182"/>
    </row>
    <row r="42" spans="2:18" ht="45.95" customHeight="1" x14ac:dyDescent="0.2">
      <c r="B42" s="122"/>
      <c r="C42" s="135" t="s">
        <v>65</v>
      </c>
      <c r="D42" s="191">
        <v>0</v>
      </c>
      <c r="E42" s="191">
        <v>0</v>
      </c>
      <c r="F42" s="191">
        <v>0</v>
      </c>
      <c r="G42" s="191">
        <v>0</v>
      </c>
      <c r="H42" s="191">
        <v>0</v>
      </c>
      <c r="I42" s="191">
        <v>0</v>
      </c>
      <c r="J42" s="191">
        <v>0.1694</v>
      </c>
      <c r="K42" s="191">
        <v>0</v>
      </c>
      <c r="L42" s="191">
        <v>0</v>
      </c>
      <c r="M42" s="192">
        <v>0.6</v>
      </c>
      <c r="N42" s="191">
        <v>0.1</v>
      </c>
      <c r="O42" s="191"/>
      <c r="P42" s="198">
        <v>0</v>
      </c>
      <c r="Q42" s="198">
        <v>0</v>
      </c>
      <c r="R42" s="182"/>
    </row>
    <row r="43" spans="2:18" ht="45.95" customHeight="1" x14ac:dyDescent="0.2">
      <c r="B43" s="122"/>
      <c r="C43" s="135" t="s">
        <v>64</v>
      </c>
      <c r="D43" s="191">
        <v>0</v>
      </c>
      <c r="E43" s="191">
        <v>0</v>
      </c>
      <c r="F43" s="191">
        <v>0</v>
      </c>
      <c r="G43" s="191">
        <v>0</v>
      </c>
      <c r="H43" s="191">
        <v>0</v>
      </c>
      <c r="I43" s="191">
        <v>0</v>
      </c>
      <c r="J43" s="191">
        <v>0</v>
      </c>
      <c r="K43" s="191">
        <v>0</v>
      </c>
      <c r="L43" s="191">
        <v>0</v>
      </c>
      <c r="M43" s="191"/>
      <c r="N43" s="191"/>
      <c r="O43" s="191"/>
      <c r="P43" s="198">
        <v>0</v>
      </c>
      <c r="Q43" s="198">
        <v>0</v>
      </c>
      <c r="R43" s="182"/>
    </row>
    <row r="44" spans="2:18" ht="45.95" customHeight="1" x14ac:dyDescent="0.2">
      <c r="B44" s="122"/>
      <c r="C44" s="135" t="s">
        <v>63</v>
      </c>
      <c r="D44" s="191">
        <v>0</v>
      </c>
      <c r="E44" s="191">
        <v>0</v>
      </c>
      <c r="F44" s="191">
        <v>0</v>
      </c>
      <c r="G44" s="191">
        <v>0</v>
      </c>
      <c r="H44" s="191">
        <v>0</v>
      </c>
      <c r="I44" s="191">
        <v>0</v>
      </c>
      <c r="J44" s="191">
        <v>0</v>
      </c>
      <c r="K44" s="191">
        <v>0</v>
      </c>
      <c r="L44" s="191">
        <v>0</v>
      </c>
      <c r="M44" s="191"/>
      <c r="N44" s="191"/>
      <c r="O44" s="191"/>
      <c r="P44" s="198">
        <v>0</v>
      </c>
      <c r="Q44" s="198">
        <v>0</v>
      </c>
      <c r="R44" s="182"/>
    </row>
    <row r="45" spans="2:18" ht="45.95" customHeight="1" x14ac:dyDescent="0.2">
      <c r="B45" s="122"/>
      <c r="C45" s="135" t="s">
        <v>62</v>
      </c>
      <c r="D45" s="191">
        <v>0</v>
      </c>
      <c r="E45" s="191">
        <v>0</v>
      </c>
      <c r="F45" s="191">
        <v>0</v>
      </c>
      <c r="G45" s="191">
        <v>0</v>
      </c>
      <c r="H45" s="191">
        <v>0</v>
      </c>
      <c r="I45" s="191">
        <v>0</v>
      </c>
      <c r="J45" s="191">
        <v>1E-3</v>
      </c>
      <c r="K45" s="191">
        <v>0</v>
      </c>
      <c r="L45" s="191">
        <v>0</v>
      </c>
      <c r="M45" s="192">
        <v>0.7</v>
      </c>
      <c r="N45" s="191"/>
      <c r="O45" s="191"/>
      <c r="P45" s="198">
        <v>0</v>
      </c>
      <c r="Q45" s="198">
        <v>0</v>
      </c>
      <c r="R45" s="182"/>
    </row>
    <row r="46" spans="2:18" ht="45.95" customHeight="1" x14ac:dyDescent="0.2">
      <c r="B46" s="122"/>
      <c r="C46" s="135" t="s">
        <v>61</v>
      </c>
      <c r="D46" s="191">
        <v>0</v>
      </c>
      <c r="E46" s="191">
        <v>0</v>
      </c>
      <c r="F46" s="191">
        <v>0</v>
      </c>
      <c r="G46" s="191">
        <v>0</v>
      </c>
      <c r="H46" s="191">
        <v>0</v>
      </c>
      <c r="I46" s="191">
        <v>0</v>
      </c>
      <c r="J46" s="191">
        <v>5.1600000000000005E-3</v>
      </c>
      <c r="K46" s="191">
        <v>0</v>
      </c>
      <c r="L46" s="191">
        <v>9.5199999999999989E-3</v>
      </c>
      <c r="M46" s="192">
        <v>0</v>
      </c>
      <c r="N46" s="191">
        <v>0</v>
      </c>
      <c r="O46" s="191">
        <v>0</v>
      </c>
      <c r="P46" s="198">
        <v>0</v>
      </c>
      <c r="Q46" s="198">
        <v>0</v>
      </c>
      <c r="R46" s="182"/>
    </row>
    <row r="47" spans="2:18" ht="45.95" customHeight="1" x14ac:dyDescent="0.2">
      <c r="B47" s="122"/>
      <c r="C47" s="135" t="s">
        <v>60</v>
      </c>
      <c r="D47" s="191">
        <v>0</v>
      </c>
      <c r="E47" s="191">
        <v>0</v>
      </c>
      <c r="F47" s="191">
        <v>0</v>
      </c>
      <c r="G47" s="191">
        <v>0</v>
      </c>
      <c r="H47" s="191">
        <v>0</v>
      </c>
      <c r="I47" s="191">
        <v>0</v>
      </c>
      <c r="J47" s="191">
        <v>0</v>
      </c>
      <c r="K47" s="191">
        <v>0</v>
      </c>
      <c r="L47" s="191">
        <v>0</v>
      </c>
      <c r="M47" s="191"/>
      <c r="N47" s="191"/>
      <c r="O47" s="191"/>
      <c r="P47" s="198">
        <v>0</v>
      </c>
      <c r="Q47" s="198">
        <v>0</v>
      </c>
      <c r="R47" s="182"/>
    </row>
    <row r="48" spans="2:18" ht="45.95" customHeight="1" x14ac:dyDescent="0.2">
      <c r="B48" s="122"/>
      <c r="C48" s="135" t="s">
        <v>59</v>
      </c>
      <c r="D48" s="191">
        <v>4.5229999999999997</v>
      </c>
      <c r="E48" s="191">
        <v>0</v>
      </c>
      <c r="F48" s="191">
        <v>63.466949999999997</v>
      </c>
      <c r="G48" s="191">
        <v>85.826999999999998</v>
      </c>
      <c r="H48" s="191">
        <v>82.16313000000001</v>
      </c>
      <c r="I48" s="191">
        <v>70.972850000000008</v>
      </c>
      <c r="J48" s="191">
        <v>75.12</v>
      </c>
      <c r="K48" s="191">
        <v>83.440799999999996</v>
      </c>
      <c r="L48" s="191">
        <v>82.2</v>
      </c>
      <c r="M48" s="192">
        <v>20.3</v>
      </c>
      <c r="N48" s="191">
        <v>38.799999999999997</v>
      </c>
      <c r="O48" s="191">
        <v>36.700000000000003</v>
      </c>
      <c r="P48" s="198">
        <v>62.9</v>
      </c>
      <c r="Q48" s="198">
        <v>0.7</v>
      </c>
      <c r="R48" s="182"/>
    </row>
    <row r="49" spans="2:18" ht="45.95" customHeight="1" x14ac:dyDescent="0.2">
      <c r="B49" s="122"/>
      <c r="C49" s="135" t="s">
        <v>58</v>
      </c>
      <c r="D49" s="191">
        <v>0</v>
      </c>
      <c r="E49" s="191">
        <v>0</v>
      </c>
      <c r="F49" s="191">
        <v>0</v>
      </c>
      <c r="G49" s="191">
        <v>0</v>
      </c>
      <c r="H49" s="191">
        <v>0</v>
      </c>
      <c r="I49" s="191">
        <v>0</v>
      </c>
      <c r="J49" s="191">
        <v>0</v>
      </c>
      <c r="K49" s="191">
        <v>0</v>
      </c>
      <c r="L49" s="191">
        <v>0</v>
      </c>
      <c r="M49" s="191"/>
      <c r="N49" s="191"/>
      <c r="O49" s="191"/>
      <c r="P49" s="198">
        <v>0</v>
      </c>
      <c r="Q49" s="198">
        <v>0</v>
      </c>
      <c r="R49" s="182"/>
    </row>
    <row r="50" spans="2:18" ht="45.95" customHeight="1" x14ac:dyDescent="0.2">
      <c r="B50" s="122"/>
      <c r="C50" s="135" t="s">
        <v>57</v>
      </c>
      <c r="D50" s="191">
        <v>0</v>
      </c>
      <c r="E50" s="191">
        <v>0</v>
      </c>
      <c r="F50" s="191">
        <v>0</v>
      </c>
      <c r="G50" s="191">
        <v>0</v>
      </c>
      <c r="H50" s="191">
        <v>0</v>
      </c>
      <c r="I50" s="191">
        <v>0</v>
      </c>
      <c r="J50" s="191">
        <v>0</v>
      </c>
      <c r="K50" s="191">
        <v>0</v>
      </c>
      <c r="L50" s="191">
        <v>0</v>
      </c>
      <c r="M50" s="191"/>
      <c r="N50" s="191">
        <v>0</v>
      </c>
      <c r="O50" s="191"/>
      <c r="P50" s="198">
        <v>0</v>
      </c>
      <c r="Q50" s="198">
        <v>0</v>
      </c>
      <c r="R50" s="182"/>
    </row>
    <row r="51" spans="2:18" ht="45.95" customHeight="1" x14ac:dyDescent="0.2">
      <c r="B51" s="122"/>
      <c r="C51" s="135" t="s">
        <v>56</v>
      </c>
      <c r="D51" s="191">
        <v>0</v>
      </c>
      <c r="E51" s="191">
        <v>0</v>
      </c>
      <c r="F51" s="191">
        <v>0</v>
      </c>
      <c r="G51" s="191">
        <v>0</v>
      </c>
      <c r="H51" s="191">
        <v>0</v>
      </c>
      <c r="I51" s="191">
        <v>0</v>
      </c>
      <c r="J51" s="191">
        <v>0</v>
      </c>
      <c r="K51" s="191">
        <v>0</v>
      </c>
      <c r="L51" s="191">
        <v>0</v>
      </c>
      <c r="M51" s="191"/>
      <c r="N51" s="191"/>
      <c r="O51" s="191">
        <v>3</v>
      </c>
      <c r="P51" s="198">
        <v>0</v>
      </c>
      <c r="Q51" s="198">
        <v>0</v>
      </c>
      <c r="R51" s="182"/>
    </row>
    <row r="52" spans="2:18" ht="57" customHeight="1" x14ac:dyDescent="0.2">
      <c r="B52" s="122"/>
      <c r="C52" s="135" t="s">
        <v>103</v>
      </c>
      <c r="D52" s="191">
        <v>0</v>
      </c>
      <c r="E52" s="191">
        <v>0</v>
      </c>
      <c r="F52" s="191">
        <v>0</v>
      </c>
      <c r="G52" s="191">
        <v>0.184</v>
      </c>
      <c r="H52" s="191">
        <v>0</v>
      </c>
      <c r="I52" s="191">
        <v>0</v>
      </c>
      <c r="J52" s="191">
        <v>0</v>
      </c>
      <c r="K52" s="191">
        <v>0</v>
      </c>
      <c r="L52" s="191">
        <v>0.3196</v>
      </c>
      <c r="M52" s="191"/>
      <c r="N52" s="191"/>
      <c r="O52" s="191"/>
      <c r="P52" s="198">
        <v>0.8</v>
      </c>
      <c r="Q52" s="198">
        <v>0.1</v>
      </c>
      <c r="R52" s="182"/>
    </row>
    <row r="53" spans="2:18" ht="45.95" customHeight="1" x14ac:dyDescent="0.2">
      <c r="B53" s="122"/>
      <c r="C53" s="135" t="s">
        <v>55</v>
      </c>
      <c r="D53" s="191">
        <v>0</v>
      </c>
      <c r="E53" s="191">
        <v>0</v>
      </c>
      <c r="F53" s="191">
        <v>0</v>
      </c>
      <c r="G53" s="191">
        <v>0</v>
      </c>
      <c r="H53" s="191">
        <v>0</v>
      </c>
      <c r="I53" s="191">
        <v>0</v>
      </c>
      <c r="J53" s="191">
        <v>0</v>
      </c>
      <c r="K53" s="191">
        <v>0</v>
      </c>
      <c r="L53" s="191">
        <v>0</v>
      </c>
      <c r="M53" s="191"/>
      <c r="N53" s="191"/>
      <c r="O53" s="191"/>
      <c r="P53" s="198">
        <v>0</v>
      </c>
      <c r="Q53" s="198">
        <v>0</v>
      </c>
      <c r="R53" s="182"/>
    </row>
    <row r="54" spans="2:18" ht="45.95" customHeight="1" x14ac:dyDescent="0.2">
      <c r="B54" s="122"/>
      <c r="C54" s="135" t="s">
        <v>54</v>
      </c>
      <c r="D54" s="191">
        <v>0</v>
      </c>
      <c r="E54" s="191">
        <v>0</v>
      </c>
      <c r="F54" s="191">
        <v>0</v>
      </c>
      <c r="G54" s="191">
        <v>0</v>
      </c>
      <c r="H54" s="191">
        <v>0</v>
      </c>
      <c r="I54" s="191">
        <v>0</v>
      </c>
      <c r="J54" s="191">
        <v>0</v>
      </c>
      <c r="K54" s="191">
        <v>0</v>
      </c>
      <c r="L54" s="191">
        <v>1.7999999999999999E-2</v>
      </c>
      <c r="M54" s="192">
        <v>0</v>
      </c>
      <c r="N54" s="191">
        <v>0</v>
      </c>
      <c r="O54" s="191"/>
      <c r="P54" s="198">
        <v>0</v>
      </c>
      <c r="Q54" s="198">
        <v>0</v>
      </c>
      <c r="R54" s="182"/>
    </row>
    <row r="55" spans="2:18" ht="45.95" customHeight="1" x14ac:dyDescent="0.2">
      <c r="B55" s="122"/>
      <c r="C55" s="135" t="s">
        <v>53</v>
      </c>
      <c r="D55" s="191">
        <v>0</v>
      </c>
      <c r="E55" s="191">
        <v>0</v>
      </c>
      <c r="F55" s="191">
        <v>0</v>
      </c>
      <c r="G55" s="191">
        <v>0</v>
      </c>
      <c r="H55" s="191">
        <v>0</v>
      </c>
      <c r="I55" s="191">
        <v>0</v>
      </c>
      <c r="J55" s="191">
        <v>0</v>
      </c>
      <c r="K55" s="191">
        <v>0</v>
      </c>
      <c r="L55" s="191">
        <v>0</v>
      </c>
      <c r="M55" s="191"/>
      <c r="N55" s="191"/>
      <c r="O55" s="191"/>
      <c r="P55" s="198">
        <v>0</v>
      </c>
      <c r="Q55" s="198">
        <v>0</v>
      </c>
      <c r="R55" s="182"/>
    </row>
    <row r="56" spans="2:18" ht="45.95" customHeight="1" x14ac:dyDescent="0.2">
      <c r="B56" s="122"/>
      <c r="C56" s="135" t="s">
        <v>52</v>
      </c>
      <c r="D56" s="191">
        <v>0</v>
      </c>
      <c r="E56" s="191">
        <v>0</v>
      </c>
      <c r="F56" s="191">
        <v>0</v>
      </c>
      <c r="G56" s="191">
        <v>0</v>
      </c>
      <c r="H56" s="191">
        <v>0</v>
      </c>
      <c r="I56" s="191">
        <v>0</v>
      </c>
      <c r="J56" s="191">
        <v>0</v>
      </c>
      <c r="K56" s="191">
        <v>0</v>
      </c>
      <c r="L56" s="191">
        <v>0</v>
      </c>
      <c r="M56" s="191"/>
      <c r="N56" s="191"/>
      <c r="O56" s="191"/>
      <c r="P56" s="198">
        <v>0</v>
      </c>
      <c r="Q56" s="198">
        <v>0</v>
      </c>
      <c r="R56" s="182"/>
    </row>
    <row r="57" spans="2:18" ht="45.95" customHeight="1" x14ac:dyDescent="0.2">
      <c r="B57" s="122"/>
      <c r="C57" s="135" t="s">
        <v>51</v>
      </c>
      <c r="D57" s="191">
        <v>0</v>
      </c>
      <c r="E57" s="191">
        <v>0</v>
      </c>
      <c r="F57" s="191">
        <v>0</v>
      </c>
      <c r="G57" s="191">
        <v>0</v>
      </c>
      <c r="H57" s="191">
        <v>0</v>
      </c>
      <c r="I57" s="191">
        <v>0</v>
      </c>
      <c r="J57" s="191">
        <v>0</v>
      </c>
      <c r="K57" s="191">
        <v>1.03</v>
      </c>
      <c r="L57" s="191">
        <v>0</v>
      </c>
      <c r="M57" s="191"/>
      <c r="N57" s="191">
        <v>0</v>
      </c>
      <c r="O57" s="191">
        <v>0</v>
      </c>
      <c r="P57" s="198">
        <v>0</v>
      </c>
      <c r="Q57" s="198">
        <v>0</v>
      </c>
      <c r="R57" s="182"/>
    </row>
    <row r="58" spans="2:18" ht="45.95" customHeight="1" x14ac:dyDescent="0.2">
      <c r="B58" s="122"/>
      <c r="C58" s="135" t="s">
        <v>50</v>
      </c>
      <c r="D58" s="191">
        <v>0</v>
      </c>
      <c r="E58" s="191">
        <v>0</v>
      </c>
      <c r="F58" s="191">
        <v>0</v>
      </c>
      <c r="G58" s="191">
        <v>0</v>
      </c>
      <c r="H58" s="191">
        <v>0</v>
      </c>
      <c r="I58" s="191">
        <v>0</v>
      </c>
      <c r="J58" s="191">
        <v>0</v>
      </c>
      <c r="K58" s="191">
        <v>0</v>
      </c>
      <c r="L58" s="191">
        <v>0</v>
      </c>
      <c r="M58" s="191"/>
      <c r="N58" s="191"/>
      <c r="O58" s="191"/>
      <c r="P58" s="198">
        <v>0</v>
      </c>
      <c r="Q58" s="198">
        <v>0</v>
      </c>
      <c r="R58" s="182"/>
    </row>
    <row r="59" spans="2:18" ht="45.95" customHeight="1" x14ac:dyDescent="0.2">
      <c r="B59" s="122"/>
      <c r="C59" s="135" t="s">
        <v>49</v>
      </c>
      <c r="D59" s="191">
        <v>0</v>
      </c>
      <c r="E59" s="191">
        <v>0</v>
      </c>
      <c r="F59" s="191">
        <v>0</v>
      </c>
      <c r="G59" s="191">
        <v>0</v>
      </c>
      <c r="H59" s="191">
        <v>0</v>
      </c>
      <c r="I59" s="191">
        <v>0</v>
      </c>
      <c r="J59" s="191">
        <v>0</v>
      </c>
      <c r="K59" s="191">
        <v>0</v>
      </c>
      <c r="L59" s="191">
        <v>0</v>
      </c>
      <c r="M59" s="191"/>
      <c r="N59" s="191"/>
      <c r="O59" s="191"/>
      <c r="P59" s="198">
        <v>0</v>
      </c>
      <c r="Q59" s="198">
        <v>0</v>
      </c>
      <c r="R59" s="182"/>
    </row>
    <row r="60" spans="2:18" ht="45" customHeight="1" x14ac:dyDescent="0.2">
      <c r="B60" s="122"/>
      <c r="C60" s="135" t="s">
        <v>1</v>
      </c>
      <c r="D60" s="191">
        <v>0</v>
      </c>
      <c r="E60" s="191">
        <v>0</v>
      </c>
      <c r="F60" s="191">
        <v>0</v>
      </c>
      <c r="G60" s="191">
        <v>0</v>
      </c>
      <c r="H60" s="191">
        <v>0</v>
      </c>
      <c r="I60" s="191">
        <v>0</v>
      </c>
      <c r="J60" s="191">
        <v>0</v>
      </c>
      <c r="K60" s="191">
        <v>0</v>
      </c>
      <c r="L60" s="191">
        <v>0</v>
      </c>
      <c r="M60" s="191"/>
      <c r="N60" s="191"/>
      <c r="O60" s="191"/>
      <c r="P60" s="198">
        <v>0</v>
      </c>
      <c r="Q60" s="198">
        <v>0</v>
      </c>
      <c r="R60" s="182"/>
    </row>
    <row r="61" spans="2:18" ht="45.95" customHeight="1" x14ac:dyDescent="0.2">
      <c r="B61" s="122"/>
      <c r="C61" s="135" t="s">
        <v>48</v>
      </c>
      <c r="D61" s="191">
        <v>0</v>
      </c>
      <c r="E61" s="191">
        <v>0</v>
      </c>
      <c r="F61" s="191">
        <v>0</v>
      </c>
      <c r="G61" s="191">
        <v>0</v>
      </c>
      <c r="H61" s="191">
        <v>0</v>
      </c>
      <c r="I61" s="191">
        <v>0</v>
      </c>
      <c r="J61" s="191">
        <v>0</v>
      </c>
      <c r="K61" s="191">
        <v>0</v>
      </c>
      <c r="L61" s="191">
        <v>0</v>
      </c>
      <c r="M61" s="191"/>
      <c r="N61" s="191"/>
      <c r="O61" s="191"/>
      <c r="P61" s="198">
        <v>0</v>
      </c>
      <c r="Q61" s="198">
        <v>0</v>
      </c>
      <c r="R61" s="182"/>
    </row>
    <row r="62" spans="2:18" ht="45.95" customHeight="1" x14ac:dyDescent="0.2">
      <c r="B62" s="122"/>
      <c r="C62" s="135" t="s">
        <v>47</v>
      </c>
      <c r="D62" s="191">
        <v>0</v>
      </c>
      <c r="E62" s="191">
        <v>0</v>
      </c>
      <c r="F62" s="191">
        <v>0</v>
      </c>
      <c r="G62" s="191">
        <v>0</v>
      </c>
      <c r="H62" s="191">
        <v>0</v>
      </c>
      <c r="I62" s="191">
        <v>0</v>
      </c>
      <c r="J62" s="191">
        <v>0</v>
      </c>
      <c r="K62" s="191">
        <v>0</v>
      </c>
      <c r="L62" s="191">
        <v>0</v>
      </c>
      <c r="M62" s="191"/>
      <c r="N62" s="191"/>
      <c r="O62" s="191"/>
      <c r="P62" s="198">
        <v>0</v>
      </c>
      <c r="Q62" s="198">
        <v>0</v>
      </c>
      <c r="R62" s="182"/>
    </row>
    <row r="63" spans="2:18" ht="45.95" customHeight="1" x14ac:dyDescent="0.2">
      <c r="B63" s="122"/>
      <c r="C63" s="135" t="s">
        <v>46</v>
      </c>
      <c r="D63" s="191">
        <v>0</v>
      </c>
      <c r="E63" s="191">
        <v>0.55000000000000004</v>
      </c>
      <c r="F63" s="191">
        <v>1.1419999999999999</v>
      </c>
      <c r="G63" s="191">
        <v>0.53</v>
      </c>
      <c r="H63" s="191">
        <v>384.73939000000001</v>
      </c>
      <c r="I63" s="191">
        <v>310.62078000000002</v>
      </c>
      <c r="J63" s="191">
        <v>4.1489700000000003</v>
      </c>
      <c r="K63" s="191">
        <v>4.8354999999999997</v>
      </c>
      <c r="L63" s="191">
        <v>8.4170999999999996</v>
      </c>
      <c r="M63" s="192">
        <v>6.5</v>
      </c>
      <c r="N63" s="191">
        <v>203.4</v>
      </c>
      <c r="O63" s="191">
        <v>222.2</v>
      </c>
      <c r="P63" s="198">
        <v>189.5</v>
      </c>
      <c r="Q63" s="198">
        <v>102.7</v>
      </c>
      <c r="R63" s="182"/>
    </row>
    <row r="64" spans="2:18" ht="45.95" customHeight="1" x14ac:dyDescent="0.2">
      <c r="B64" s="122"/>
      <c r="C64" s="135" t="s">
        <v>45</v>
      </c>
      <c r="D64" s="191">
        <v>0</v>
      </c>
      <c r="E64" s="191">
        <v>0</v>
      </c>
      <c r="F64" s="191">
        <v>0</v>
      </c>
      <c r="G64" s="191">
        <v>0</v>
      </c>
      <c r="H64" s="191">
        <v>0</v>
      </c>
      <c r="I64" s="191">
        <v>0.48</v>
      </c>
      <c r="J64" s="191">
        <v>0</v>
      </c>
      <c r="K64" s="191">
        <v>0</v>
      </c>
      <c r="L64" s="191">
        <v>0</v>
      </c>
      <c r="M64" s="191"/>
      <c r="N64" s="191"/>
      <c r="O64" s="191"/>
      <c r="P64" s="198">
        <v>0</v>
      </c>
      <c r="Q64" s="198">
        <v>0</v>
      </c>
      <c r="R64" s="182"/>
    </row>
    <row r="65" spans="2:18" ht="45.95" customHeight="1" x14ac:dyDescent="0.2">
      <c r="B65" s="122"/>
      <c r="C65" s="135" t="s">
        <v>44</v>
      </c>
      <c r="D65" s="191">
        <v>0</v>
      </c>
      <c r="E65" s="191">
        <v>0</v>
      </c>
      <c r="F65" s="191">
        <v>0</v>
      </c>
      <c r="G65" s="191">
        <v>0</v>
      </c>
      <c r="H65" s="191">
        <v>0</v>
      </c>
      <c r="I65" s="191">
        <v>0</v>
      </c>
      <c r="J65" s="191">
        <v>0</v>
      </c>
      <c r="K65" s="191">
        <v>0</v>
      </c>
      <c r="L65" s="191">
        <v>0</v>
      </c>
      <c r="M65" s="191"/>
      <c r="N65" s="191"/>
      <c r="O65" s="191"/>
      <c r="P65" s="198">
        <v>0</v>
      </c>
      <c r="Q65" s="198">
        <v>0</v>
      </c>
      <c r="R65" s="182"/>
    </row>
    <row r="66" spans="2:18" ht="45.95" customHeight="1" x14ac:dyDescent="0.2">
      <c r="B66" s="122"/>
      <c r="C66" s="135" t="s">
        <v>43</v>
      </c>
      <c r="D66" s="191">
        <v>0</v>
      </c>
      <c r="E66" s="191">
        <v>0</v>
      </c>
      <c r="F66" s="191">
        <v>0</v>
      </c>
      <c r="G66" s="191">
        <v>0</v>
      </c>
      <c r="H66" s="191">
        <v>0</v>
      </c>
      <c r="I66" s="191">
        <v>0</v>
      </c>
      <c r="J66" s="191">
        <v>0</v>
      </c>
      <c r="K66" s="191">
        <v>0</v>
      </c>
      <c r="L66" s="191">
        <v>0</v>
      </c>
      <c r="M66" s="191"/>
      <c r="N66" s="191"/>
      <c r="O66" s="191"/>
      <c r="P66" s="198">
        <v>0</v>
      </c>
      <c r="Q66" s="198">
        <v>0</v>
      </c>
      <c r="R66" s="182"/>
    </row>
    <row r="67" spans="2:18" ht="45.95" customHeight="1" x14ac:dyDescent="0.2">
      <c r="B67" s="122"/>
      <c r="C67" s="135" t="s">
        <v>42</v>
      </c>
      <c r="D67" s="191">
        <v>0</v>
      </c>
      <c r="E67" s="191">
        <v>0</v>
      </c>
      <c r="F67" s="191">
        <v>0</v>
      </c>
      <c r="G67" s="191">
        <v>0</v>
      </c>
      <c r="H67" s="191">
        <v>0</v>
      </c>
      <c r="I67" s="191">
        <v>0</v>
      </c>
      <c r="J67" s="191">
        <v>0</v>
      </c>
      <c r="K67" s="191">
        <v>0</v>
      </c>
      <c r="L67" s="191">
        <v>0</v>
      </c>
      <c r="M67" s="191"/>
      <c r="N67" s="191"/>
      <c r="O67" s="191"/>
      <c r="P67" s="198">
        <v>0</v>
      </c>
      <c r="Q67" s="198">
        <v>11.5</v>
      </c>
      <c r="R67" s="182"/>
    </row>
    <row r="68" spans="2:18" ht="57" customHeight="1" x14ac:dyDescent="0.2">
      <c r="B68" s="122"/>
      <c r="C68" s="135" t="s">
        <v>41</v>
      </c>
      <c r="D68" s="191">
        <v>0</v>
      </c>
      <c r="E68" s="191">
        <v>0</v>
      </c>
      <c r="F68" s="191">
        <v>0</v>
      </c>
      <c r="G68" s="191">
        <v>0</v>
      </c>
      <c r="H68" s="191">
        <v>0</v>
      </c>
      <c r="I68" s="191">
        <v>0</v>
      </c>
      <c r="J68" s="191">
        <v>0</v>
      </c>
      <c r="K68" s="191">
        <v>0</v>
      </c>
      <c r="L68" s="191">
        <v>0</v>
      </c>
      <c r="M68" s="191"/>
      <c r="N68" s="191"/>
      <c r="O68" s="191"/>
      <c r="P68" s="198">
        <v>0</v>
      </c>
      <c r="Q68" s="198">
        <v>0</v>
      </c>
      <c r="R68" s="182"/>
    </row>
    <row r="69" spans="2:18" ht="92.25" customHeight="1" x14ac:dyDescent="0.2">
      <c r="B69" s="122"/>
      <c r="C69" s="135" t="s">
        <v>104</v>
      </c>
      <c r="D69" s="191">
        <v>0</v>
      </c>
      <c r="E69" s="191">
        <v>0</v>
      </c>
      <c r="F69" s="191">
        <v>0</v>
      </c>
      <c r="G69" s="191">
        <v>0</v>
      </c>
      <c r="H69" s="191">
        <v>0.1</v>
      </c>
      <c r="I69" s="191">
        <v>0</v>
      </c>
      <c r="J69" s="191">
        <v>0</v>
      </c>
      <c r="K69" s="191">
        <v>1.4801</v>
      </c>
      <c r="L69" s="191">
        <v>0.74</v>
      </c>
      <c r="M69" s="192">
        <v>0</v>
      </c>
      <c r="N69" s="191"/>
      <c r="O69" s="191">
        <v>0.1</v>
      </c>
      <c r="P69" s="198">
        <v>0</v>
      </c>
      <c r="Q69" s="198">
        <v>0</v>
      </c>
      <c r="R69" s="182"/>
    </row>
    <row r="70" spans="2:18" ht="45.95" customHeight="1" x14ac:dyDescent="0.2">
      <c r="B70" s="122"/>
      <c r="C70" s="135" t="s">
        <v>40</v>
      </c>
      <c r="D70" s="191">
        <v>0</v>
      </c>
      <c r="E70" s="191">
        <v>0</v>
      </c>
      <c r="F70" s="191">
        <v>0</v>
      </c>
      <c r="G70" s="191">
        <v>0</v>
      </c>
      <c r="H70" s="191">
        <v>0</v>
      </c>
      <c r="I70" s="191">
        <v>0</v>
      </c>
      <c r="J70" s="191">
        <v>0</v>
      </c>
      <c r="K70" s="191">
        <v>0</v>
      </c>
      <c r="L70" s="191">
        <v>0</v>
      </c>
      <c r="M70" s="191"/>
      <c r="N70" s="191"/>
      <c r="O70" s="191">
        <v>0.1</v>
      </c>
      <c r="P70" s="198">
        <v>0</v>
      </c>
      <c r="Q70" s="198">
        <v>0</v>
      </c>
      <c r="R70" s="182"/>
    </row>
    <row r="71" spans="2:18" ht="45.95" customHeight="1" x14ac:dyDescent="0.2">
      <c r="B71" s="122"/>
      <c r="C71" s="135" t="s">
        <v>39</v>
      </c>
      <c r="D71" s="191">
        <v>0</v>
      </c>
      <c r="E71" s="191">
        <v>0</v>
      </c>
      <c r="F71" s="191">
        <v>0</v>
      </c>
      <c r="G71" s="191">
        <v>0</v>
      </c>
      <c r="H71" s="191">
        <v>0</v>
      </c>
      <c r="I71" s="191">
        <v>0</v>
      </c>
      <c r="J71" s="191">
        <v>0</v>
      </c>
      <c r="K71" s="191">
        <v>0</v>
      </c>
      <c r="L71" s="191">
        <v>0</v>
      </c>
      <c r="M71" s="191"/>
      <c r="N71" s="191"/>
      <c r="O71" s="191"/>
      <c r="P71" s="198">
        <v>0</v>
      </c>
      <c r="Q71" s="198">
        <v>0</v>
      </c>
      <c r="R71" s="182"/>
    </row>
    <row r="72" spans="2:18" ht="45.95" customHeight="1" x14ac:dyDescent="0.2">
      <c r="B72" s="122"/>
      <c r="C72" s="135" t="s">
        <v>38</v>
      </c>
      <c r="D72" s="191">
        <v>0</v>
      </c>
      <c r="E72" s="191">
        <v>0</v>
      </c>
      <c r="F72" s="191">
        <v>0</v>
      </c>
      <c r="G72" s="191">
        <v>0</v>
      </c>
      <c r="H72" s="191">
        <v>1.579</v>
      </c>
      <c r="I72" s="191">
        <v>0</v>
      </c>
      <c r="J72" s="191">
        <v>0</v>
      </c>
      <c r="K72" s="191">
        <v>0.7</v>
      </c>
      <c r="L72" s="191">
        <v>0</v>
      </c>
      <c r="M72" s="191"/>
      <c r="N72" s="191"/>
      <c r="O72" s="191"/>
      <c r="P72" s="198">
        <v>0</v>
      </c>
      <c r="Q72" s="198">
        <v>0</v>
      </c>
      <c r="R72" s="182"/>
    </row>
    <row r="73" spans="2:18" ht="57" customHeight="1" x14ac:dyDescent="0.2">
      <c r="B73" s="122"/>
      <c r="C73" s="135" t="s">
        <v>37</v>
      </c>
      <c r="D73" s="191">
        <v>0</v>
      </c>
      <c r="E73" s="191">
        <v>0</v>
      </c>
      <c r="F73" s="191">
        <v>0</v>
      </c>
      <c r="G73" s="191">
        <v>0</v>
      </c>
      <c r="H73" s="191">
        <v>0</v>
      </c>
      <c r="I73" s="191">
        <v>0</v>
      </c>
      <c r="J73" s="191">
        <v>0</v>
      </c>
      <c r="K73" s="191">
        <v>0</v>
      </c>
      <c r="L73" s="191">
        <v>0</v>
      </c>
      <c r="M73" s="191"/>
      <c r="N73" s="191"/>
      <c r="O73" s="191"/>
      <c r="P73" s="198">
        <v>0</v>
      </c>
      <c r="Q73" s="198">
        <v>0</v>
      </c>
      <c r="R73" s="182"/>
    </row>
    <row r="74" spans="2:18" ht="45.95" customHeight="1" x14ac:dyDescent="0.2">
      <c r="B74" s="122"/>
      <c r="C74" s="135" t="s">
        <v>36</v>
      </c>
      <c r="D74" s="191">
        <v>0</v>
      </c>
      <c r="E74" s="191">
        <v>0</v>
      </c>
      <c r="F74" s="191">
        <v>0</v>
      </c>
      <c r="G74" s="191">
        <v>0</v>
      </c>
      <c r="H74" s="191">
        <v>0</v>
      </c>
      <c r="I74" s="191">
        <v>0</v>
      </c>
      <c r="J74" s="191">
        <v>0</v>
      </c>
      <c r="K74" s="191">
        <v>0</v>
      </c>
      <c r="L74" s="191">
        <v>0</v>
      </c>
      <c r="M74" s="191"/>
      <c r="N74" s="191"/>
      <c r="O74" s="191"/>
      <c r="P74" s="198">
        <v>0</v>
      </c>
      <c r="Q74" s="198">
        <v>0</v>
      </c>
      <c r="R74" s="182"/>
    </row>
    <row r="75" spans="2:18" ht="57" customHeight="1" x14ac:dyDescent="0.2">
      <c r="B75" s="122"/>
      <c r="C75" s="135" t="s">
        <v>35</v>
      </c>
      <c r="D75" s="191">
        <v>0</v>
      </c>
      <c r="E75" s="191">
        <v>0</v>
      </c>
      <c r="F75" s="191">
        <v>0</v>
      </c>
      <c r="G75" s="191">
        <v>0</v>
      </c>
      <c r="H75" s="191">
        <v>0</v>
      </c>
      <c r="I75" s="191">
        <v>0</v>
      </c>
      <c r="J75" s="191">
        <v>0.44900000000000001</v>
      </c>
      <c r="K75" s="191">
        <v>0</v>
      </c>
      <c r="L75" s="191">
        <v>0</v>
      </c>
      <c r="M75" s="191"/>
      <c r="N75" s="191"/>
      <c r="O75" s="191"/>
      <c r="P75" s="198">
        <v>0</v>
      </c>
      <c r="Q75" s="198">
        <v>0</v>
      </c>
      <c r="R75" s="182"/>
    </row>
    <row r="76" spans="2:18" ht="45.95" customHeight="1" x14ac:dyDescent="0.2">
      <c r="B76" s="122"/>
      <c r="C76" s="135" t="s">
        <v>34</v>
      </c>
      <c r="D76" s="191">
        <v>0</v>
      </c>
      <c r="E76" s="191">
        <v>0</v>
      </c>
      <c r="F76" s="191">
        <v>0</v>
      </c>
      <c r="G76" s="191">
        <v>0</v>
      </c>
      <c r="H76" s="191">
        <v>0</v>
      </c>
      <c r="I76" s="191">
        <v>0</v>
      </c>
      <c r="J76" s="191">
        <v>0</v>
      </c>
      <c r="K76" s="191">
        <v>0</v>
      </c>
      <c r="L76" s="191">
        <v>0</v>
      </c>
      <c r="M76" s="191"/>
      <c r="N76" s="191"/>
      <c r="O76" s="191"/>
      <c r="P76" s="198">
        <v>0</v>
      </c>
      <c r="Q76" s="198">
        <v>0</v>
      </c>
      <c r="R76" s="182"/>
    </row>
    <row r="77" spans="2:18" ht="45.95" customHeight="1" x14ac:dyDescent="0.2">
      <c r="B77" s="122"/>
      <c r="C77" s="135" t="s">
        <v>33</v>
      </c>
      <c r="D77" s="191">
        <v>3.9860000000000002</v>
      </c>
      <c r="E77" s="191">
        <v>68.635660000000001</v>
      </c>
      <c r="F77" s="191">
        <v>36.518039999999999</v>
      </c>
      <c r="G77" s="191">
        <v>66.514740000000003</v>
      </c>
      <c r="H77" s="191">
        <v>77.160289999999989</v>
      </c>
      <c r="I77" s="191">
        <v>101.47978999999999</v>
      </c>
      <c r="J77" s="191">
        <v>98.356229999999996</v>
      </c>
      <c r="K77" s="191">
        <v>96.100139999999996</v>
      </c>
      <c r="L77" s="191">
        <v>109.51102</v>
      </c>
      <c r="M77" s="192">
        <v>95.5</v>
      </c>
      <c r="N77" s="191">
        <v>282.89999999999998</v>
      </c>
      <c r="O77" s="191">
        <v>267.39999999999998</v>
      </c>
      <c r="P77" s="198">
        <v>150</v>
      </c>
      <c r="Q77" s="198">
        <v>142</v>
      </c>
      <c r="R77" s="182"/>
    </row>
    <row r="78" spans="2:18" ht="45.95" customHeight="1" x14ac:dyDescent="0.2">
      <c r="B78" s="122"/>
      <c r="C78" s="135" t="s">
        <v>32</v>
      </c>
      <c r="D78" s="191">
        <v>0</v>
      </c>
      <c r="E78" s="191">
        <v>0</v>
      </c>
      <c r="F78" s="191">
        <v>0</v>
      </c>
      <c r="G78" s="191">
        <v>0</v>
      </c>
      <c r="H78" s="191">
        <v>0</v>
      </c>
      <c r="I78" s="191">
        <v>0</v>
      </c>
      <c r="J78" s="191">
        <v>0</v>
      </c>
      <c r="K78" s="191">
        <v>0</v>
      </c>
      <c r="L78" s="191">
        <v>0</v>
      </c>
      <c r="M78" s="191"/>
      <c r="N78" s="191">
        <v>0.5</v>
      </c>
      <c r="O78" s="191">
        <v>0.2</v>
      </c>
      <c r="P78" s="198">
        <v>0</v>
      </c>
      <c r="Q78" s="198">
        <v>0</v>
      </c>
      <c r="R78" s="182"/>
    </row>
    <row r="79" spans="2:18" ht="45.95" customHeight="1" x14ac:dyDescent="0.2">
      <c r="B79" s="122"/>
      <c r="C79" s="135" t="s">
        <v>31</v>
      </c>
      <c r="D79" s="191">
        <v>0</v>
      </c>
      <c r="E79" s="191">
        <v>0</v>
      </c>
      <c r="F79" s="191">
        <v>0</v>
      </c>
      <c r="G79" s="191">
        <v>0</v>
      </c>
      <c r="H79" s="191">
        <v>0</v>
      </c>
      <c r="I79" s="191">
        <v>0</v>
      </c>
      <c r="J79" s="191">
        <v>0</v>
      </c>
      <c r="K79" s="191">
        <v>0.34499999999999997</v>
      </c>
      <c r="L79" s="191">
        <v>0</v>
      </c>
      <c r="M79" s="191"/>
      <c r="N79" s="191"/>
      <c r="O79" s="191"/>
      <c r="P79" s="198">
        <v>0</v>
      </c>
      <c r="Q79" s="198">
        <v>0</v>
      </c>
      <c r="R79" s="182"/>
    </row>
    <row r="80" spans="2:18" ht="57" customHeight="1" x14ac:dyDescent="0.2">
      <c r="B80" s="122"/>
      <c r="C80" s="135" t="s">
        <v>30</v>
      </c>
      <c r="D80" s="191">
        <v>0</v>
      </c>
      <c r="E80" s="191">
        <v>0</v>
      </c>
      <c r="F80" s="191">
        <v>0</v>
      </c>
      <c r="G80" s="191">
        <v>0</v>
      </c>
      <c r="H80" s="191">
        <v>0</v>
      </c>
      <c r="I80" s="191">
        <v>0</v>
      </c>
      <c r="J80" s="191">
        <v>0</v>
      </c>
      <c r="K80" s="191">
        <v>0</v>
      </c>
      <c r="L80" s="191">
        <v>0</v>
      </c>
      <c r="M80" s="191"/>
      <c r="N80" s="191"/>
      <c r="O80" s="191"/>
      <c r="P80" s="198">
        <v>249.3</v>
      </c>
      <c r="Q80" s="198">
        <v>3.7</v>
      </c>
      <c r="R80" s="182"/>
    </row>
    <row r="81" spans="2:18" ht="45.95" customHeight="1" x14ac:dyDescent="0.2">
      <c r="B81" s="122"/>
      <c r="C81" s="135" t="s">
        <v>29</v>
      </c>
      <c r="D81" s="191">
        <v>0</v>
      </c>
      <c r="E81" s="191">
        <v>0</v>
      </c>
      <c r="F81" s="191">
        <v>0</v>
      </c>
      <c r="G81" s="191">
        <v>0</v>
      </c>
      <c r="H81" s="191">
        <v>0</v>
      </c>
      <c r="I81" s="191">
        <v>0</v>
      </c>
      <c r="J81" s="191">
        <v>0</v>
      </c>
      <c r="K81" s="191">
        <v>0</v>
      </c>
      <c r="L81" s="191">
        <v>0</v>
      </c>
      <c r="M81" s="191"/>
      <c r="N81" s="191"/>
      <c r="O81" s="191"/>
      <c r="P81" s="198">
        <v>0</v>
      </c>
      <c r="Q81" s="198">
        <v>0</v>
      </c>
      <c r="R81" s="182"/>
    </row>
    <row r="82" spans="2:18" ht="45.95" customHeight="1" x14ac:dyDescent="0.2">
      <c r="B82" s="122"/>
      <c r="C82" s="135" t="s">
        <v>28</v>
      </c>
      <c r="D82" s="191">
        <v>0</v>
      </c>
      <c r="E82" s="191">
        <v>0</v>
      </c>
      <c r="F82" s="191">
        <v>0</v>
      </c>
      <c r="G82" s="191">
        <v>0</v>
      </c>
      <c r="H82" s="191">
        <v>0</v>
      </c>
      <c r="I82" s="191">
        <v>0</v>
      </c>
      <c r="J82" s="191">
        <v>0</v>
      </c>
      <c r="K82" s="191">
        <v>0</v>
      </c>
      <c r="L82" s="191">
        <v>0</v>
      </c>
      <c r="M82" s="191"/>
      <c r="N82" s="191"/>
      <c r="O82" s="191"/>
      <c r="P82" s="198">
        <v>0</v>
      </c>
      <c r="Q82" s="198">
        <v>0</v>
      </c>
      <c r="R82" s="182"/>
    </row>
    <row r="83" spans="2:18" ht="57" customHeight="1" x14ac:dyDescent="0.2">
      <c r="B83" s="122"/>
      <c r="C83" s="135" t="s">
        <v>27</v>
      </c>
      <c r="D83" s="191">
        <v>0</v>
      </c>
      <c r="E83" s="191">
        <v>0</v>
      </c>
      <c r="F83" s="191">
        <v>0</v>
      </c>
      <c r="G83" s="191">
        <v>0</v>
      </c>
      <c r="H83" s="191">
        <v>0</v>
      </c>
      <c r="I83" s="191">
        <v>0</v>
      </c>
      <c r="J83" s="191">
        <v>0</v>
      </c>
      <c r="K83" s="191">
        <v>0</v>
      </c>
      <c r="L83" s="191">
        <v>0</v>
      </c>
      <c r="M83" s="191"/>
      <c r="N83" s="191"/>
      <c r="O83" s="191"/>
      <c r="P83" s="198">
        <v>0</v>
      </c>
      <c r="Q83" s="198">
        <v>0</v>
      </c>
      <c r="R83" s="182"/>
    </row>
    <row r="84" spans="2:18" ht="57" customHeight="1" x14ac:dyDescent="0.2">
      <c r="B84" s="122"/>
      <c r="C84" s="135" t="s">
        <v>26</v>
      </c>
      <c r="D84" s="191">
        <v>0</v>
      </c>
      <c r="E84" s="191">
        <v>0</v>
      </c>
      <c r="F84" s="191">
        <v>0</v>
      </c>
      <c r="G84" s="191">
        <v>0</v>
      </c>
      <c r="H84" s="191">
        <v>0</v>
      </c>
      <c r="I84" s="191">
        <v>0</v>
      </c>
      <c r="J84" s="191">
        <v>0</v>
      </c>
      <c r="K84" s="191">
        <v>0</v>
      </c>
      <c r="L84" s="191">
        <v>0</v>
      </c>
      <c r="M84" s="191"/>
      <c r="N84" s="191"/>
      <c r="O84" s="191"/>
      <c r="P84" s="198">
        <v>0</v>
      </c>
      <c r="Q84" s="198">
        <v>0</v>
      </c>
      <c r="R84" s="182"/>
    </row>
    <row r="85" spans="2:18" ht="45.95" customHeight="1" x14ac:dyDescent="0.2">
      <c r="B85" s="122"/>
      <c r="C85" s="135" t="s">
        <v>25</v>
      </c>
      <c r="D85" s="191">
        <v>0</v>
      </c>
      <c r="E85" s="191">
        <v>0</v>
      </c>
      <c r="F85" s="191">
        <v>0</v>
      </c>
      <c r="G85" s="191">
        <v>0</v>
      </c>
      <c r="H85" s="191">
        <v>0</v>
      </c>
      <c r="I85" s="191">
        <v>0</v>
      </c>
      <c r="J85" s="191">
        <v>0</v>
      </c>
      <c r="K85" s="191">
        <v>0</v>
      </c>
      <c r="L85" s="191">
        <v>0</v>
      </c>
      <c r="M85" s="191"/>
      <c r="N85" s="191"/>
      <c r="O85" s="191"/>
      <c r="P85" s="198">
        <v>0</v>
      </c>
      <c r="Q85" s="198">
        <v>0</v>
      </c>
      <c r="R85" s="182"/>
    </row>
    <row r="86" spans="2:18" ht="45.95" customHeight="1" x14ac:dyDescent="0.2">
      <c r="B86" s="122"/>
      <c r="C86" s="135" t="s">
        <v>24</v>
      </c>
      <c r="D86" s="191">
        <v>0</v>
      </c>
      <c r="E86" s="191">
        <v>1.2E-2</v>
      </c>
      <c r="F86" s="191">
        <v>0</v>
      </c>
      <c r="G86" s="191">
        <v>7.29</v>
      </c>
      <c r="H86" s="191">
        <v>8.0000000000000002E-3</v>
      </c>
      <c r="I86" s="191">
        <v>0</v>
      </c>
      <c r="J86" s="191">
        <v>0</v>
      </c>
      <c r="K86" s="191">
        <v>0</v>
      </c>
      <c r="L86" s="191">
        <v>0</v>
      </c>
      <c r="M86" s="191"/>
      <c r="N86" s="191"/>
      <c r="O86" s="191"/>
      <c r="P86" s="198">
        <v>0</v>
      </c>
      <c r="Q86" s="198">
        <v>0</v>
      </c>
      <c r="R86" s="182"/>
    </row>
    <row r="87" spans="2:18" ht="45.95" customHeight="1" x14ac:dyDescent="0.2">
      <c r="B87" s="122"/>
      <c r="C87" s="135" t="s">
        <v>23</v>
      </c>
      <c r="D87" s="191">
        <v>0</v>
      </c>
      <c r="E87" s="191">
        <v>0</v>
      </c>
      <c r="F87" s="191">
        <v>0</v>
      </c>
      <c r="G87" s="191">
        <v>0</v>
      </c>
      <c r="H87" s="191">
        <v>0</v>
      </c>
      <c r="I87" s="191">
        <v>0</v>
      </c>
      <c r="J87" s="191">
        <v>0</v>
      </c>
      <c r="K87" s="191">
        <v>0</v>
      </c>
      <c r="L87" s="191">
        <v>0</v>
      </c>
      <c r="M87" s="191"/>
      <c r="N87" s="191"/>
      <c r="O87" s="191"/>
      <c r="P87" s="198">
        <v>0</v>
      </c>
      <c r="Q87" s="198">
        <v>0</v>
      </c>
      <c r="R87" s="182"/>
    </row>
    <row r="88" spans="2:18" ht="45.95" customHeight="1" x14ac:dyDescent="0.2">
      <c r="B88" s="122"/>
      <c r="C88" s="135" t="s">
        <v>22</v>
      </c>
      <c r="D88" s="191">
        <v>0</v>
      </c>
      <c r="E88" s="191">
        <v>0</v>
      </c>
      <c r="F88" s="191">
        <v>0</v>
      </c>
      <c r="G88" s="191">
        <v>0</v>
      </c>
      <c r="H88" s="191">
        <v>0</v>
      </c>
      <c r="I88" s="191">
        <v>0</v>
      </c>
      <c r="J88" s="191">
        <v>0</v>
      </c>
      <c r="K88" s="191">
        <v>0</v>
      </c>
      <c r="L88" s="191">
        <v>0</v>
      </c>
      <c r="M88" s="191"/>
      <c r="N88" s="191"/>
      <c r="O88" s="191"/>
      <c r="P88" s="198">
        <v>0</v>
      </c>
      <c r="Q88" s="198">
        <v>0</v>
      </c>
      <c r="R88" s="182"/>
    </row>
    <row r="89" spans="2:18" ht="45.95" customHeight="1" x14ac:dyDescent="0.2">
      <c r="B89" s="122"/>
      <c r="C89" s="135" t="s">
        <v>21</v>
      </c>
      <c r="D89" s="191">
        <v>0</v>
      </c>
      <c r="E89" s="191">
        <v>0</v>
      </c>
      <c r="F89" s="191">
        <v>0</v>
      </c>
      <c r="G89" s="191">
        <v>0</v>
      </c>
      <c r="H89" s="191">
        <v>0</v>
      </c>
      <c r="I89" s="191">
        <v>0</v>
      </c>
      <c r="J89" s="191">
        <v>0</v>
      </c>
      <c r="K89" s="191">
        <v>0</v>
      </c>
      <c r="L89" s="191">
        <v>0</v>
      </c>
      <c r="M89" s="191"/>
      <c r="N89" s="191"/>
      <c r="O89" s="191"/>
      <c r="P89" s="198">
        <v>0</v>
      </c>
      <c r="Q89" s="198">
        <v>0</v>
      </c>
      <c r="R89" s="182"/>
    </row>
    <row r="90" spans="2:18" ht="45.95" customHeight="1" x14ac:dyDescent="0.2">
      <c r="B90" s="122"/>
      <c r="C90" s="135" t="s">
        <v>20</v>
      </c>
      <c r="D90" s="191">
        <v>0</v>
      </c>
      <c r="E90" s="191">
        <v>0</v>
      </c>
      <c r="F90" s="191">
        <v>0</v>
      </c>
      <c r="G90" s="191">
        <v>0</v>
      </c>
      <c r="H90" s="191">
        <v>0</v>
      </c>
      <c r="I90" s="191">
        <v>0</v>
      </c>
      <c r="J90" s="191">
        <v>0</v>
      </c>
      <c r="K90" s="191">
        <v>0</v>
      </c>
      <c r="L90" s="191">
        <v>0</v>
      </c>
      <c r="M90" s="191"/>
      <c r="N90" s="191"/>
      <c r="O90" s="191"/>
      <c r="P90" s="198">
        <v>0</v>
      </c>
      <c r="Q90" s="198">
        <v>0</v>
      </c>
      <c r="R90" s="182"/>
    </row>
    <row r="91" spans="2:18" ht="45.95" customHeight="1" x14ac:dyDescent="0.2">
      <c r="B91" s="122"/>
      <c r="C91" s="135" t="s">
        <v>19</v>
      </c>
      <c r="D91" s="191">
        <v>0</v>
      </c>
      <c r="E91" s="191">
        <v>0</v>
      </c>
      <c r="F91" s="191">
        <v>0</v>
      </c>
      <c r="G91" s="191">
        <v>0</v>
      </c>
      <c r="H91" s="191">
        <v>0</v>
      </c>
      <c r="I91" s="191">
        <v>0</v>
      </c>
      <c r="J91" s="191">
        <v>0</v>
      </c>
      <c r="K91" s="191">
        <v>0</v>
      </c>
      <c r="L91" s="191">
        <v>0</v>
      </c>
      <c r="M91" s="191"/>
      <c r="N91" s="191"/>
      <c r="O91" s="191"/>
      <c r="P91" s="198">
        <v>0</v>
      </c>
      <c r="Q91" s="198">
        <v>0</v>
      </c>
      <c r="R91" s="182"/>
    </row>
    <row r="92" spans="2:18" ht="57" customHeight="1" x14ac:dyDescent="0.2">
      <c r="B92" s="122"/>
      <c r="C92" s="135" t="s">
        <v>105</v>
      </c>
      <c r="D92" s="191">
        <v>0</v>
      </c>
      <c r="E92" s="191">
        <v>0</v>
      </c>
      <c r="F92" s="191">
        <v>0</v>
      </c>
      <c r="G92" s="191">
        <v>0</v>
      </c>
      <c r="H92" s="191">
        <v>0</v>
      </c>
      <c r="I92" s="191">
        <v>0</v>
      </c>
      <c r="J92" s="191">
        <v>0</v>
      </c>
      <c r="K92" s="191">
        <v>0</v>
      </c>
      <c r="L92" s="191">
        <v>0</v>
      </c>
      <c r="M92" s="191"/>
      <c r="N92" s="191"/>
      <c r="O92" s="191"/>
      <c r="P92" s="198">
        <v>0</v>
      </c>
      <c r="Q92" s="198">
        <v>0</v>
      </c>
      <c r="R92" s="182"/>
    </row>
    <row r="93" spans="2:18" ht="57" customHeight="1" x14ac:dyDescent="0.2">
      <c r="B93" s="122"/>
      <c r="C93" s="135" t="s">
        <v>18</v>
      </c>
      <c r="D93" s="191">
        <v>0</v>
      </c>
      <c r="E93" s="191">
        <v>0</v>
      </c>
      <c r="F93" s="191">
        <v>0</v>
      </c>
      <c r="G93" s="191">
        <v>0</v>
      </c>
      <c r="H93" s="191">
        <v>2004.28</v>
      </c>
      <c r="I93" s="191">
        <v>243.45</v>
      </c>
      <c r="J93" s="191">
        <v>73.344999999999999</v>
      </c>
      <c r="K93" s="191">
        <v>0</v>
      </c>
      <c r="L93" s="191">
        <v>0</v>
      </c>
      <c r="M93" s="191"/>
      <c r="N93" s="191"/>
      <c r="O93" s="191"/>
      <c r="P93" s="198">
        <v>0</v>
      </c>
      <c r="Q93" s="198">
        <v>0</v>
      </c>
      <c r="R93" s="182"/>
    </row>
    <row r="94" spans="2:18" ht="57" customHeight="1" x14ac:dyDescent="0.2">
      <c r="B94" s="122"/>
      <c r="C94" s="135" t="s">
        <v>17</v>
      </c>
      <c r="D94" s="191">
        <v>0</v>
      </c>
      <c r="E94" s="191">
        <v>0</v>
      </c>
      <c r="F94" s="191">
        <v>0</v>
      </c>
      <c r="G94" s="191">
        <v>0</v>
      </c>
      <c r="H94" s="191">
        <v>0</v>
      </c>
      <c r="I94" s="191">
        <v>0</v>
      </c>
      <c r="J94" s="191">
        <v>0</v>
      </c>
      <c r="K94" s="191">
        <v>0</v>
      </c>
      <c r="L94" s="191">
        <v>0</v>
      </c>
      <c r="M94" s="191"/>
      <c r="N94" s="191">
        <v>1.8</v>
      </c>
      <c r="O94" s="191"/>
      <c r="P94" s="198">
        <v>2.9</v>
      </c>
      <c r="Q94" s="198">
        <v>1.1000000000000001</v>
      </c>
      <c r="R94" s="182"/>
    </row>
    <row r="95" spans="2:18" ht="45.95" customHeight="1" x14ac:dyDescent="0.2">
      <c r="B95" s="122"/>
      <c r="C95" s="135" t="s">
        <v>16</v>
      </c>
      <c r="D95" s="191">
        <v>0</v>
      </c>
      <c r="E95" s="191">
        <v>0</v>
      </c>
      <c r="F95" s="191">
        <v>0</v>
      </c>
      <c r="G95" s="191">
        <v>0</v>
      </c>
      <c r="H95" s="191">
        <v>0</v>
      </c>
      <c r="I95" s="191">
        <v>0</v>
      </c>
      <c r="J95" s="191">
        <v>0</v>
      </c>
      <c r="K95" s="191">
        <v>0</v>
      </c>
      <c r="L95" s="191">
        <v>0</v>
      </c>
      <c r="M95" s="191"/>
      <c r="N95" s="191"/>
      <c r="O95" s="191"/>
      <c r="P95" s="198">
        <v>0</v>
      </c>
      <c r="Q95" s="198">
        <v>0</v>
      </c>
      <c r="R95" s="182"/>
    </row>
    <row r="96" spans="2:18" ht="45.95" customHeight="1" x14ac:dyDescent="0.2">
      <c r="B96" s="122"/>
      <c r="C96" s="135" t="s">
        <v>15</v>
      </c>
      <c r="D96" s="191">
        <v>0</v>
      </c>
      <c r="E96" s="191">
        <v>0</v>
      </c>
      <c r="F96" s="191">
        <v>0</v>
      </c>
      <c r="G96" s="191">
        <v>0</v>
      </c>
      <c r="H96" s="191">
        <v>0</v>
      </c>
      <c r="I96" s="191">
        <v>0</v>
      </c>
      <c r="J96" s="191">
        <v>0</v>
      </c>
      <c r="K96" s="191">
        <v>8.9999999999999992E-5</v>
      </c>
      <c r="L96" s="191">
        <v>0</v>
      </c>
      <c r="M96" s="192">
        <v>1.8</v>
      </c>
      <c r="N96" s="191">
        <v>0.1</v>
      </c>
      <c r="O96" s="191">
        <v>0.3</v>
      </c>
      <c r="P96" s="198">
        <v>0</v>
      </c>
      <c r="Q96" s="198">
        <v>0</v>
      </c>
      <c r="R96" s="182"/>
    </row>
    <row r="97" spans="2:19" ht="57" customHeight="1" x14ac:dyDescent="0.2">
      <c r="B97" s="122"/>
      <c r="C97" s="135" t="s">
        <v>106</v>
      </c>
      <c r="D97" s="191">
        <v>1.1160000000000001</v>
      </c>
      <c r="E97" s="191">
        <v>3.62</v>
      </c>
      <c r="F97" s="191">
        <v>5.3538000000000006</v>
      </c>
      <c r="G97" s="191">
        <v>4.5638000000000005</v>
      </c>
      <c r="H97" s="191">
        <v>4.72438</v>
      </c>
      <c r="I97" s="191">
        <v>2.8973</v>
      </c>
      <c r="J97" s="191">
        <v>2.907</v>
      </c>
      <c r="K97" s="191">
        <v>2.6683100000000004</v>
      </c>
      <c r="L97" s="191">
        <v>1.9661</v>
      </c>
      <c r="M97" s="192">
        <v>0.3</v>
      </c>
      <c r="N97" s="191">
        <v>0.6</v>
      </c>
      <c r="O97" s="191">
        <v>4.3</v>
      </c>
      <c r="P97" s="198">
        <v>9.1999999999999993</v>
      </c>
      <c r="Q97" s="198">
        <v>34.4</v>
      </c>
      <c r="R97" s="182"/>
    </row>
    <row r="98" spans="2:19" ht="45.95" customHeight="1" x14ac:dyDescent="0.2">
      <c r="B98" s="122"/>
      <c r="C98" s="135" t="s">
        <v>14</v>
      </c>
      <c r="D98" s="191">
        <v>0</v>
      </c>
      <c r="E98" s="191">
        <v>0</v>
      </c>
      <c r="F98" s="191">
        <v>0</v>
      </c>
      <c r="G98" s="191">
        <v>0</v>
      </c>
      <c r="H98" s="191">
        <v>0</v>
      </c>
      <c r="I98" s="191">
        <v>0</v>
      </c>
      <c r="J98" s="191">
        <v>0</v>
      </c>
      <c r="K98" s="191">
        <v>0</v>
      </c>
      <c r="L98" s="191">
        <v>0</v>
      </c>
      <c r="M98" s="191"/>
      <c r="N98" s="191"/>
      <c r="O98" s="191"/>
      <c r="P98" s="198">
        <v>0</v>
      </c>
      <c r="Q98" s="198">
        <v>0</v>
      </c>
      <c r="R98" s="182"/>
    </row>
    <row r="99" spans="2:19" ht="57" customHeight="1" x14ac:dyDescent="0.2">
      <c r="B99" s="122"/>
      <c r="C99" s="135" t="s">
        <v>13</v>
      </c>
      <c r="D99" s="191">
        <v>0</v>
      </c>
      <c r="E99" s="191">
        <v>0</v>
      </c>
      <c r="F99" s="191">
        <v>0</v>
      </c>
      <c r="G99" s="191">
        <v>0</v>
      </c>
      <c r="H99" s="191">
        <v>0</v>
      </c>
      <c r="I99" s="191">
        <v>0</v>
      </c>
      <c r="J99" s="191">
        <v>0</v>
      </c>
      <c r="K99" s="191">
        <v>0</v>
      </c>
      <c r="L99" s="191">
        <v>0</v>
      </c>
      <c r="M99" s="191"/>
      <c r="N99" s="191"/>
      <c r="O99" s="191"/>
      <c r="P99" s="198">
        <v>0</v>
      </c>
      <c r="Q99" s="198">
        <v>0</v>
      </c>
      <c r="R99" s="182"/>
    </row>
    <row r="100" spans="2:19" ht="45.95" customHeight="1" x14ac:dyDescent="0.2">
      <c r="B100" s="122"/>
      <c r="C100" s="135" t="s">
        <v>12</v>
      </c>
      <c r="D100" s="191">
        <v>31</v>
      </c>
      <c r="E100" s="191">
        <v>17.484999999999999</v>
      </c>
      <c r="F100" s="191">
        <v>17.533900000000003</v>
      </c>
      <c r="G100" s="191">
        <v>45.692190000000004</v>
      </c>
      <c r="H100" s="191">
        <v>21.3355</v>
      </c>
      <c r="I100" s="191">
        <v>69.313699999999997</v>
      </c>
      <c r="J100" s="191">
        <v>13.595000000000001</v>
      </c>
      <c r="K100" s="191">
        <v>431.12239999999997</v>
      </c>
      <c r="L100" s="191">
        <v>26.069580000000002</v>
      </c>
      <c r="M100" s="192">
        <v>48.5</v>
      </c>
      <c r="N100" s="191">
        <v>33.299999999999997</v>
      </c>
      <c r="O100" s="191">
        <v>525.79999999999995</v>
      </c>
      <c r="P100" s="198">
        <v>6.1</v>
      </c>
      <c r="Q100" s="198">
        <v>305.39999999999998</v>
      </c>
      <c r="R100" s="182"/>
    </row>
    <row r="101" spans="2:19" ht="57" customHeight="1" x14ac:dyDescent="0.2">
      <c r="B101" s="122"/>
      <c r="C101" s="135" t="s">
        <v>11</v>
      </c>
      <c r="D101" s="191">
        <v>9.6000000000000002E-2</v>
      </c>
      <c r="E101" s="191">
        <v>0</v>
      </c>
      <c r="F101" s="191">
        <v>699.62</v>
      </c>
      <c r="G101" s="191">
        <v>0.57999999999999996</v>
      </c>
      <c r="H101" s="191">
        <v>158.65845999999999</v>
      </c>
      <c r="I101" s="191">
        <v>154.66249000000002</v>
      </c>
      <c r="J101" s="191">
        <v>5.8999999999999997E-2</v>
      </c>
      <c r="K101" s="191">
        <v>0.11076</v>
      </c>
      <c r="L101" s="191">
        <v>0</v>
      </c>
      <c r="M101" s="191"/>
      <c r="N101" s="191">
        <v>0.6</v>
      </c>
      <c r="O101" s="191"/>
      <c r="P101" s="198">
        <v>117</v>
      </c>
      <c r="Q101" s="198">
        <v>79.2</v>
      </c>
      <c r="R101" s="182"/>
    </row>
    <row r="102" spans="2:19" ht="45.95" customHeight="1" x14ac:dyDescent="0.2">
      <c r="B102" s="122"/>
      <c r="C102" s="135" t="s">
        <v>10</v>
      </c>
      <c r="D102" s="191">
        <v>0</v>
      </c>
      <c r="E102" s="191">
        <v>0</v>
      </c>
      <c r="F102" s="191">
        <v>0</v>
      </c>
      <c r="G102" s="191">
        <v>0</v>
      </c>
      <c r="H102" s="191">
        <v>0</v>
      </c>
      <c r="I102" s="191">
        <v>0</v>
      </c>
      <c r="J102" s="191">
        <v>0</v>
      </c>
      <c r="K102" s="191">
        <v>0</v>
      </c>
      <c r="L102" s="191">
        <v>0</v>
      </c>
      <c r="M102" s="191"/>
      <c r="N102" s="191"/>
      <c r="O102" s="191"/>
      <c r="P102" s="198">
        <v>0</v>
      </c>
      <c r="Q102" s="198">
        <v>0</v>
      </c>
      <c r="R102" s="182"/>
    </row>
    <row r="103" spans="2:19" ht="57" customHeight="1" x14ac:dyDescent="0.2">
      <c r="B103" s="122"/>
      <c r="C103" s="135" t="s">
        <v>9</v>
      </c>
      <c r="D103" s="191">
        <v>0</v>
      </c>
      <c r="E103" s="191">
        <v>1.216</v>
      </c>
      <c r="F103" s="191">
        <v>0</v>
      </c>
      <c r="G103" s="191">
        <v>0</v>
      </c>
      <c r="H103" s="191">
        <v>0</v>
      </c>
      <c r="I103" s="191">
        <v>0</v>
      </c>
      <c r="J103" s="191">
        <v>7.1300000000000002E-2</v>
      </c>
      <c r="K103" s="191">
        <v>0</v>
      </c>
      <c r="L103" s="191">
        <v>7.3290000000000008E-2</v>
      </c>
      <c r="M103" s="192">
        <v>0.1</v>
      </c>
      <c r="N103" s="191">
        <v>0.1</v>
      </c>
      <c r="O103" s="191">
        <v>0.1</v>
      </c>
      <c r="P103" s="198">
        <v>0.1</v>
      </c>
      <c r="Q103" s="198">
        <v>0.1</v>
      </c>
      <c r="R103" s="182"/>
    </row>
    <row r="104" spans="2:19" ht="57" customHeight="1" x14ac:dyDescent="0.2">
      <c r="B104" s="122"/>
      <c r="C104" s="135" t="s">
        <v>8</v>
      </c>
      <c r="D104" s="191">
        <v>0</v>
      </c>
      <c r="E104" s="191">
        <v>1.47</v>
      </c>
      <c r="F104" s="191">
        <v>2.7210000000000001</v>
      </c>
      <c r="G104" s="191">
        <v>0</v>
      </c>
      <c r="H104" s="191">
        <v>0</v>
      </c>
      <c r="I104" s="191">
        <v>0</v>
      </c>
      <c r="J104" s="191">
        <v>0</v>
      </c>
      <c r="K104" s="191">
        <v>0</v>
      </c>
      <c r="L104" s="191">
        <v>0</v>
      </c>
      <c r="M104" s="191"/>
      <c r="N104" s="191"/>
      <c r="O104" s="191">
        <v>0</v>
      </c>
      <c r="P104" s="198">
        <v>0</v>
      </c>
      <c r="Q104" s="198">
        <v>0</v>
      </c>
      <c r="R104" s="182"/>
    </row>
    <row r="105" spans="2:19" ht="45.95" customHeight="1" x14ac:dyDescent="0.2">
      <c r="B105" s="122"/>
      <c r="C105" s="135" t="s">
        <v>7</v>
      </c>
      <c r="D105" s="191">
        <v>0</v>
      </c>
      <c r="E105" s="191">
        <v>0</v>
      </c>
      <c r="F105" s="191">
        <v>0</v>
      </c>
      <c r="G105" s="191">
        <v>0</v>
      </c>
      <c r="H105" s="191">
        <v>0</v>
      </c>
      <c r="I105" s="191">
        <v>0</v>
      </c>
      <c r="J105" s="191">
        <v>0</v>
      </c>
      <c r="K105" s="191">
        <v>0</v>
      </c>
      <c r="L105" s="191">
        <v>0</v>
      </c>
      <c r="M105" s="191"/>
      <c r="N105" s="191"/>
      <c r="O105" s="191"/>
      <c r="P105" s="198">
        <v>0</v>
      </c>
      <c r="Q105" s="198">
        <v>0</v>
      </c>
      <c r="R105" s="182"/>
    </row>
    <row r="106" spans="2:19" ht="45.95" customHeight="1" x14ac:dyDescent="0.2">
      <c r="B106" s="122"/>
      <c r="C106" s="135" t="s">
        <v>6</v>
      </c>
      <c r="D106" s="191">
        <v>0</v>
      </c>
      <c r="E106" s="191">
        <v>0</v>
      </c>
      <c r="F106" s="191">
        <v>0</v>
      </c>
      <c r="G106" s="191">
        <v>0</v>
      </c>
      <c r="H106" s="191">
        <v>0</v>
      </c>
      <c r="I106" s="191">
        <v>0</v>
      </c>
      <c r="J106" s="191">
        <v>3.7799999999999999E-3</v>
      </c>
      <c r="K106" s="191">
        <v>0</v>
      </c>
      <c r="L106" s="191">
        <v>1.1999999999999999E-3</v>
      </c>
      <c r="M106" s="192">
        <v>0</v>
      </c>
      <c r="N106" s="191">
        <v>0</v>
      </c>
      <c r="O106" s="191">
        <v>0</v>
      </c>
      <c r="P106" s="198">
        <v>0</v>
      </c>
      <c r="Q106" s="198">
        <v>0</v>
      </c>
      <c r="R106" s="182"/>
    </row>
    <row r="107" spans="2:19" ht="45.95" customHeight="1" x14ac:dyDescent="0.2">
      <c r="B107" s="122"/>
      <c r="C107" s="135" t="s">
        <v>5</v>
      </c>
      <c r="D107" s="191">
        <v>0.13500000000000001</v>
      </c>
      <c r="E107" s="191">
        <v>0.307</v>
      </c>
      <c r="F107" s="191">
        <v>0</v>
      </c>
      <c r="G107" s="191">
        <v>1.4307999999999998</v>
      </c>
      <c r="H107" s="191">
        <v>16.026499999999999</v>
      </c>
      <c r="I107" s="191">
        <v>1.29</v>
      </c>
      <c r="J107" s="191">
        <v>49.586280000000002</v>
      </c>
      <c r="K107" s="191">
        <v>1.6802000000000001</v>
      </c>
      <c r="L107" s="191">
        <v>9.1079999999999994E-2</v>
      </c>
      <c r="M107" s="192">
        <v>0.8</v>
      </c>
      <c r="N107" s="191">
        <v>5.9</v>
      </c>
      <c r="O107" s="191">
        <v>11.7</v>
      </c>
      <c r="P107" s="198">
        <v>9.6</v>
      </c>
      <c r="Q107" s="198">
        <v>33.4</v>
      </c>
      <c r="R107" s="182"/>
    </row>
    <row r="108" spans="2:19" ht="57" customHeight="1" x14ac:dyDescent="0.2">
      <c r="B108" s="122"/>
      <c r="C108" s="135" t="s">
        <v>4</v>
      </c>
      <c r="D108" s="191">
        <v>6.7869999999999999</v>
      </c>
      <c r="E108" s="191">
        <v>0.125</v>
      </c>
      <c r="F108" s="191">
        <v>25.186</v>
      </c>
      <c r="G108" s="191">
        <v>115.182</v>
      </c>
      <c r="H108" s="191">
        <v>145.643</v>
      </c>
      <c r="I108" s="191">
        <v>45.344999999999999</v>
      </c>
      <c r="J108" s="191">
        <v>21.980349999999998</v>
      </c>
      <c r="K108" s="191">
        <v>22.335799999999999</v>
      </c>
      <c r="L108" s="191">
        <v>2.0213999999999999</v>
      </c>
      <c r="M108" s="192">
        <v>16.3</v>
      </c>
      <c r="N108" s="191">
        <v>37.299999999999997</v>
      </c>
      <c r="O108" s="191">
        <v>15.4</v>
      </c>
      <c r="P108" s="198">
        <v>18.600000000000001</v>
      </c>
      <c r="Q108" s="198">
        <v>17.3</v>
      </c>
      <c r="R108" s="182"/>
    </row>
    <row r="109" spans="2:19" ht="57" customHeight="1" x14ac:dyDescent="0.2">
      <c r="B109" s="122"/>
      <c r="C109" s="135" t="s">
        <v>3</v>
      </c>
      <c r="D109" s="191">
        <v>0</v>
      </c>
      <c r="E109" s="191">
        <v>0</v>
      </c>
      <c r="F109" s="191">
        <v>0</v>
      </c>
      <c r="G109" s="191">
        <v>0</v>
      </c>
      <c r="H109" s="191">
        <v>0</v>
      </c>
      <c r="I109" s="191">
        <v>0</v>
      </c>
      <c r="J109" s="191">
        <v>0</v>
      </c>
      <c r="K109" s="191">
        <v>0</v>
      </c>
      <c r="L109" s="191">
        <v>0</v>
      </c>
      <c r="M109" s="191"/>
      <c r="N109" s="191"/>
      <c r="O109" s="191"/>
      <c r="P109" s="198">
        <v>0</v>
      </c>
      <c r="Q109" s="198">
        <v>0</v>
      </c>
      <c r="R109" s="182"/>
    </row>
    <row r="110" spans="2:19" ht="45.95" customHeight="1" thickBot="1" x14ac:dyDescent="0.25">
      <c r="B110" s="122"/>
      <c r="C110" s="162" t="s">
        <v>2</v>
      </c>
      <c r="D110" s="195">
        <v>2.9849999999999999</v>
      </c>
      <c r="E110" s="195">
        <v>1.091</v>
      </c>
      <c r="F110" s="195">
        <v>0</v>
      </c>
      <c r="G110" s="195">
        <v>0</v>
      </c>
      <c r="H110" s="195">
        <v>0</v>
      </c>
      <c r="I110" s="195">
        <v>0</v>
      </c>
      <c r="J110" s="195">
        <v>0</v>
      </c>
      <c r="K110" s="195">
        <v>1.41242</v>
      </c>
      <c r="L110" s="195">
        <v>0.54400000000000004</v>
      </c>
      <c r="M110" s="195"/>
      <c r="N110" s="195"/>
      <c r="O110" s="195"/>
      <c r="P110" s="198">
        <v>0</v>
      </c>
      <c r="Q110" s="198">
        <v>0</v>
      </c>
      <c r="R110" s="182"/>
    </row>
    <row r="111" spans="2:19" ht="45" customHeight="1" thickBot="1" x14ac:dyDescent="0.25">
      <c r="B111" s="122"/>
      <c r="C111" s="172" t="s">
        <v>109</v>
      </c>
      <c r="D111" s="197">
        <v>752.49</v>
      </c>
      <c r="E111" s="197">
        <v>1539.45722</v>
      </c>
      <c r="F111" s="197">
        <v>2179.0652300000002</v>
      </c>
      <c r="G111" s="197">
        <v>4000.4411800000003</v>
      </c>
      <c r="H111" s="197">
        <v>6756.4906700000001</v>
      </c>
      <c r="I111" s="197">
        <f t="shared" ref="I111:N111" si="0">SUM(I7:I110)</f>
        <v>6708.380049999997</v>
      </c>
      <c r="J111" s="197">
        <f t="shared" si="0"/>
        <v>3889.9475200000002</v>
      </c>
      <c r="K111" s="197">
        <f t="shared" si="0"/>
        <v>3997.0845199999994</v>
      </c>
      <c r="L111" s="197">
        <f t="shared" si="0"/>
        <v>9224.1930900000007</v>
      </c>
      <c r="M111" s="197">
        <f t="shared" si="0"/>
        <v>2960.0000000000005</v>
      </c>
      <c r="N111" s="197">
        <f t="shared" si="0"/>
        <v>4904.800000000002</v>
      </c>
      <c r="O111" s="197">
        <f>SUM(O7:O110)</f>
        <v>2866.5999999999995</v>
      </c>
      <c r="P111" s="197">
        <f>SUM(P7:P110)</f>
        <v>3372.7</v>
      </c>
      <c r="Q111" s="197">
        <f>SUM(Q7:Q110)</f>
        <v>6625.7999999999993</v>
      </c>
      <c r="R111" s="185"/>
      <c r="S111" s="34"/>
    </row>
    <row r="112" spans="2:19" ht="45" customHeight="1" thickBot="1" x14ac:dyDescent="0.25">
      <c r="B112" s="122"/>
      <c r="C112" s="155" t="s">
        <v>110</v>
      </c>
      <c r="D112" s="199"/>
      <c r="E112" s="199"/>
      <c r="F112" s="199"/>
      <c r="G112" s="199"/>
      <c r="H112" s="199"/>
      <c r="I112" s="173"/>
      <c r="J112" s="173"/>
      <c r="K112" s="173"/>
      <c r="L112" s="173"/>
      <c r="M112" s="159"/>
      <c r="N112" s="200"/>
      <c r="O112" s="200"/>
      <c r="P112" s="200"/>
      <c r="Q112" s="200"/>
      <c r="R112" s="185"/>
      <c r="S112" s="34"/>
    </row>
    <row r="113" spans="2:18" ht="45.95" customHeight="1" x14ac:dyDescent="0.2">
      <c r="B113" s="122"/>
      <c r="C113" s="150" t="s">
        <v>100</v>
      </c>
      <c r="D113" s="201">
        <v>0</v>
      </c>
      <c r="E113" s="201">
        <v>0</v>
      </c>
      <c r="F113" s="201">
        <v>0</v>
      </c>
      <c r="G113" s="201">
        <v>0</v>
      </c>
      <c r="H113" s="201">
        <v>0</v>
      </c>
      <c r="I113" s="152">
        <v>0</v>
      </c>
      <c r="J113" s="152">
        <v>33.7866</v>
      </c>
      <c r="K113" s="152">
        <v>0.6552</v>
      </c>
      <c r="L113" s="152">
        <v>47.836849999999998</v>
      </c>
      <c r="M113" s="196">
        <v>0</v>
      </c>
      <c r="N113" s="202">
        <v>0</v>
      </c>
      <c r="O113" s="202">
        <v>0</v>
      </c>
      <c r="P113" s="198">
        <v>0</v>
      </c>
      <c r="Q113" s="198">
        <v>0</v>
      </c>
      <c r="R113" s="182"/>
    </row>
    <row r="114" spans="2:18" ht="45.95" customHeight="1" x14ac:dyDescent="0.2">
      <c r="B114" s="122"/>
      <c r="C114" s="135" t="s">
        <v>99</v>
      </c>
      <c r="D114" s="93">
        <v>0</v>
      </c>
      <c r="E114" s="93">
        <v>0</v>
      </c>
      <c r="F114" s="93">
        <v>2.0019999999999998</v>
      </c>
      <c r="G114" s="93">
        <v>0</v>
      </c>
      <c r="H114" s="93">
        <v>0</v>
      </c>
      <c r="I114" s="137">
        <v>0</v>
      </c>
      <c r="J114" s="137">
        <v>0</v>
      </c>
      <c r="K114" s="137">
        <v>100.072</v>
      </c>
      <c r="L114" s="137">
        <v>74.998999999999995</v>
      </c>
      <c r="M114" s="149">
        <v>94.4</v>
      </c>
      <c r="N114" s="203">
        <v>34.9</v>
      </c>
      <c r="O114" s="203">
        <v>0</v>
      </c>
      <c r="P114" s="198">
        <v>0</v>
      </c>
      <c r="Q114" s="198">
        <v>2.8</v>
      </c>
      <c r="R114" s="182"/>
    </row>
    <row r="115" spans="2:18" ht="45.95" customHeight="1" x14ac:dyDescent="0.2">
      <c r="B115" s="122"/>
      <c r="C115" s="135" t="s">
        <v>98</v>
      </c>
      <c r="D115" s="93">
        <v>0</v>
      </c>
      <c r="E115" s="93">
        <v>0</v>
      </c>
      <c r="F115" s="93">
        <v>0</v>
      </c>
      <c r="G115" s="93">
        <v>0</v>
      </c>
      <c r="H115" s="93">
        <v>0</v>
      </c>
      <c r="I115" s="137">
        <v>0</v>
      </c>
      <c r="J115" s="137">
        <v>0</v>
      </c>
      <c r="K115" s="137">
        <v>0</v>
      </c>
      <c r="L115" s="137">
        <v>0</v>
      </c>
      <c r="M115" s="139">
        <v>0</v>
      </c>
      <c r="N115" s="203">
        <v>0</v>
      </c>
      <c r="O115" s="203">
        <v>0</v>
      </c>
      <c r="P115" s="198">
        <v>0</v>
      </c>
      <c r="Q115" s="198">
        <v>0</v>
      </c>
      <c r="R115" s="182"/>
    </row>
    <row r="116" spans="2:18" ht="45.95" customHeight="1" x14ac:dyDescent="0.2">
      <c r="B116" s="122"/>
      <c r="C116" s="135" t="s">
        <v>97</v>
      </c>
      <c r="D116" s="93">
        <v>0</v>
      </c>
      <c r="E116" s="93">
        <v>0</v>
      </c>
      <c r="F116" s="93">
        <v>0</v>
      </c>
      <c r="G116" s="93">
        <v>0</v>
      </c>
      <c r="H116" s="93">
        <v>0</v>
      </c>
      <c r="I116" s="137">
        <v>0</v>
      </c>
      <c r="J116" s="137">
        <v>0</v>
      </c>
      <c r="K116" s="137">
        <v>0</v>
      </c>
      <c r="L116" s="137">
        <v>0</v>
      </c>
      <c r="M116" s="139">
        <v>0</v>
      </c>
      <c r="N116" s="203">
        <v>0</v>
      </c>
      <c r="O116" s="203">
        <v>0</v>
      </c>
      <c r="P116" s="198">
        <v>0</v>
      </c>
      <c r="Q116" s="198">
        <v>0</v>
      </c>
      <c r="R116" s="182"/>
    </row>
    <row r="117" spans="2:18" ht="45.95" customHeight="1" x14ac:dyDescent="0.2">
      <c r="B117" s="122"/>
      <c r="C117" s="135" t="s">
        <v>96</v>
      </c>
      <c r="D117" s="93">
        <v>0</v>
      </c>
      <c r="E117" s="93">
        <v>0</v>
      </c>
      <c r="F117" s="93">
        <v>0</v>
      </c>
      <c r="G117" s="93">
        <v>0</v>
      </c>
      <c r="H117" s="93">
        <v>0</v>
      </c>
      <c r="I117" s="137">
        <v>0</v>
      </c>
      <c r="J117" s="137">
        <v>0</v>
      </c>
      <c r="K117" s="137">
        <v>0</v>
      </c>
      <c r="L117" s="137">
        <v>0</v>
      </c>
      <c r="M117" s="149">
        <v>0.4</v>
      </c>
      <c r="N117" s="203">
        <v>0</v>
      </c>
      <c r="O117" s="203">
        <v>0</v>
      </c>
      <c r="P117" s="198">
        <v>0</v>
      </c>
      <c r="Q117" s="198">
        <v>0</v>
      </c>
      <c r="R117" s="182"/>
    </row>
    <row r="118" spans="2:18" ht="45.95" customHeight="1" x14ac:dyDescent="0.2">
      <c r="B118" s="122"/>
      <c r="C118" s="135" t="s">
        <v>95</v>
      </c>
      <c r="D118" s="93">
        <v>307.8655</v>
      </c>
      <c r="E118" s="93">
        <v>803.72268000000008</v>
      </c>
      <c r="F118" s="93">
        <v>538.31344999999999</v>
      </c>
      <c r="G118" s="93">
        <v>456.61167</v>
      </c>
      <c r="H118" s="93">
        <v>399.55529999999999</v>
      </c>
      <c r="I118" s="137">
        <v>469.78086999999999</v>
      </c>
      <c r="J118" s="137">
        <v>457.75450000000001</v>
      </c>
      <c r="K118" s="137">
        <v>376.68243999999999</v>
      </c>
      <c r="L118" s="137">
        <v>209.84058000000002</v>
      </c>
      <c r="M118" s="149">
        <v>232.9</v>
      </c>
      <c r="N118" s="203">
        <v>370.7</v>
      </c>
      <c r="O118" s="203">
        <v>190.2</v>
      </c>
      <c r="P118" s="198">
        <v>390.2</v>
      </c>
      <c r="Q118" s="198">
        <v>190</v>
      </c>
      <c r="R118" s="182"/>
    </row>
    <row r="119" spans="2:18" ht="45.95" customHeight="1" x14ac:dyDescent="0.2">
      <c r="B119" s="122"/>
      <c r="C119" s="135" t="s">
        <v>94</v>
      </c>
      <c r="D119" s="93">
        <v>0</v>
      </c>
      <c r="E119" s="93">
        <v>0</v>
      </c>
      <c r="F119" s="93">
        <v>0</v>
      </c>
      <c r="G119" s="93">
        <v>0</v>
      </c>
      <c r="H119" s="93">
        <v>0</v>
      </c>
      <c r="I119" s="137">
        <v>0</v>
      </c>
      <c r="J119" s="137">
        <v>0</v>
      </c>
      <c r="K119" s="137">
        <v>0</v>
      </c>
      <c r="L119" s="137">
        <v>0</v>
      </c>
      <c r="M119" s="139">
        <v>0</v>
      </c>
      <c r="N119" s="203">
        <v>0</v>
      </c>
      <c r="O119" s="203">
        <v>0</v>
      </c>
      <c r="P119" s="198">
        <v>0</v>
      </c>
      <c r="Q119" s="198">
        <v>0</v>
      </c>
      <c r="R119" s="182"/>
    </row>
    <row r="120" spans="2:18" ht="45.95" customHeight="1" x14ac:dyDescent="0.2">
      <c r="B120" s="122"/>
      <c r="C120" s="135" t="s">
        <v>93</v>
      </c>
      <c r="D120" s="93">
        <v>0</v>
      </c>
      <c r="E120" s="93">
        <v>0</v>
      </c>
      <c r="F120" s="93">
        <v>0.16</v>
      </c>
      <c r="G120" s="93">
        <v>5.5E-2</v>
      </c>
      <c r="H120" s="93">
        <v>6.7949999999999999</v>
      </c>
      <c r="I120" s="137">
        <v>9.5030000000000001</v>
      </c>
      <c r="J120" s="137">
        <v>5.4560000000000004</v>
      </c>
      <c r="K120" s="137">
        <v>2.6091899999999999</v>
      </c>
      <c r="L120" s="137">
        <v>1.3788</v>
      </c>
      <c r="M120" s="149">
        <v>11.3</v>
      </c>
      <c r="N120" s="203">
        <v>7.9</v>
      </c>
      <c r="O120" s="203">
        <v>0</v>
      </c>
      <c r="P120" s="198">
        <v>193.4</v>
      </c>
      <c r="Q120" s="198">
        <v>399.6</v>
      </c>
      <c r="R120" s="182"/>
    </row>
    <row r="121" spans="2:18" ht="45.95" customHeight="1" x14ac:dyDescent="0.2">
      <c r="B121" s="122"/>
      <c r="C121" s="135" t="s">
        <v>92</v>
      </c>
      <c r="D121" s="93">
        <v>0</v>
      </c>
      <c r="E121" s="93">
        <v>15.256080000000001</v>
      </c>
      <c r="F121" s="93">
        <v>12.66</v>
      </c>
      <c r="G121" s="93">
        <v>0</v>
      </c>
      <c r="H121" s="93">
        <v>3.08</v>
      </c>
      <c r="I121" s="137">
        <v>28.440999999999999</v>
      </c>
      <c r="J121" s="137">
        <v>59.033449999999995</v>
      </c>
      <c r="K121" s="137">
        <v>27.819200000000002</v>
      </c>
      <c r="L121" s="137">
        <v>27.191599999999998</v>
      </c>
      <c r="M121" s="149">
        <v>44.8</v>
      </c>
      <c r="N121" s="203">
        <v>56</v>
      </c>
      <c r="O121" s="203">
        <v>98.6</v>
      </c>
      <c r="P121" s="198">
        <v>52.8</v>
      </c>
      <c r="Q121" s="198">
        <v>35.9</v>
      </c>
      <c r="R121" s="182"/>
    </row>
    <row r="122" spans="2:18" ht="45.95" customHeight="1" x14ac:dyDescent="0.2">
      <c r="B122" s="122"/>
      <c r="C122" s="135" t="s">
        <v>91</v>
      </c>
      <c r="D122" s="93">
        <v>0</v>
      </c>
      <c r="E122" s="93">
        <v>0</v>
      </c>
      <c r="F122" s="93">
        <v>0</v>
      </c>
      <c r="G122" s="93">
        <v>0</v>
      </c>
      <c r="H122" s="93">
        <v>0</v>
      </c>
      <c r="I122" s="137">
        <v>0</v>
      </c>
      <c r="J122" s="137">
        <v>4.1660000000000004</v>
      </c>
      <c r="K122" s="137">
        <v>3.0270000000000001</v>
      </c>
      <c r="L122" s="137">
        <v>0</v>
      </c>
      <c r="M122" s="149">
        <v>5.7</v>
      </c>
      <c r="N122" s="203">
        <v>17.5</v>
      </c>
      <c r="O122" s="203">
        <v>14.7</v>
      </c>
      <c r="P122" s="198">
        <v>0</v>
      </c>
      <c r="Q122" s="198">
        <v>0</v>
      </c>
      <c r="R122" s="182"/>
    </row>
    <row r="123" spans="2:18" ht="45.95" customHeight="1" x14ac:dyDescent="0.2">
      <c r="B123" s="122"/>
      <c r="C123" s="135" t="s">
        <v>90</v>
      </c>
      <c r="D123" s="93">
        <v>0</v>
      </c>
      <c r="E123" s="93">
        <v>0</v>
      </c>
      <c r="F123" s="93">
        <v>0</v>
      </c>
      <c r="G123" s="93">
        <v>0</v>
      </c>
      <c r="H123" s="93">
        <v>0</v>
      </c>
      <c r="I123" s="137">
        <v>0</v>
      </c>
      <c r="J123" s="137">
        <v>0</v>
      </c>
      <c r="K123" s="137">
        <v>0</v>
      </c>
      <c r="L123" s="137">
        <v>0</v>
      </c>
      <c r="M123" s="139">
        <v>0</v>
      </c>
      <c r="N123" s="203">
        <v>0</v>
      </c>
      <c r="O123" s="203">
        <v>0</v>
      </c>
      <c r="P123" s="198">
        <v>0</v>
      </c>
      <c r="Q123" s="198">
        <v>0</v>
      </c>
      <c r="R123" s="182"/>
    </row>
    <row r="124" spans="2:18" ht="45.95" customHeight="1" x14ac:dyDescent="0.2">
      <c r="B124" s="122"/>
      <c r="C124" s="135" t="s">
        <v>89</v>
      </c>
      <c r="D124" s="93">
        <v>6.2990000000000004</v>
      </c>
      <c r="E124" s="93">
        <v>55.384999999999998</v>
      </c>
      <c r="F124" s="93">
        <v>80.999470000000002</v>
      </c>
      <c r="G124" s="93">
        <v>287.97840000000002</v>
      </c>
      <c r="H124" s="93">
        <v>115.32226</v>
      </c>
      <c r="I124" s="137">
        <v>117.6793</v>
      </c>
      <c r="J124" s="137">
        <v>99.282699999999991</v>
      </c>
      <c r="K124" s="137">
        <v>303.45555999999999</v>
      </c>
      <c r="L124" s="137">
        <v>113.25960000000001</v>
      </c>
      <c r="M124" s="149">
        <v>400.4</v>
      </c>
      <c r="N124" s="203">
        <v>284.39999999999998</v>
      </c>
      <c r="O124" s="203">
        <v>262.2</v>
      </c>
      <c r="P124" s="198">
        <v>181.8</v>
      </c>
      <c r="Q124" s="198">
        <v>284.5</v>
      </c>
      <c r="R124" s="182"/>
    </row>
    <row r="125" spans="2:18" ht="45.95" customHeight="1" x14ac:dyDescent="0.2">
      <c r="B125" s="122"/>
      <c r="C125" s="135" t="s">
        <v>88</v>
      </c>
      <c r="D125" s="93">
        <v>0.57241999999999993</v>
      </c>
      <c r="E125" s="93">
        <v>0</v>
      </c>
      <c r="F125" s="93">
        <v>0</v>
      </c>
      <c r="G125" s="93">
        <v>0</v>
      </c>
      <c r="H125" s="93">
        <v>0</v>
      </c>
      <c r="I125" s="137">
        <v>0</v>
      </c>
      <c r="J125" s="137">
        <v>18.960999999999999</v>
      </c>
      <c r="K125" s="137">
        <v>6.8280000000000003</v>
      </c>
      <c r="L125" s="137">
        <v>0</v>
      </c>
      <c r="M125" s="149">
        <v>24.1</v>
      </c>
      <c r="N125" s="203">
        <v>21.7</v>
      </c>
      <c r="O125" s="203">
        <v>0</v>
      </c>
      <c r="P125" s="198">
        <v>0</v>
      </c>
      <c r="Q125" s="198">
        <v>0</v>
      </c>
      <c r="R125" s="182"/>
    </row>
    <row r="126" spans="2:18" ht="45.95" customHeight="1" x14ac:dyDescent="0.2">
      <c r="B126" s="122"/>
      <c r="C126" s="135" t="s">
        <v>87</v>
      </c>
      <c r="D126" s="93">
        <v>0</v>
      </c>
      <c r="E126" s="93">
        <v>1.012</v>
      </c>
      <c r="F126" s="93">
        <v>0</v>
      </c>
      <c r="G126" s="93">
        <v>0</v>
      </c>
      <c r="H126" s="93">
        <v>0</v>
      </c>
      <c r="I126" s="137">
        <v>46.900100000000002</v>
      </c>
      <c r="J126" s="137">
        <v>0</v>
      </c>
      <c r="K126" s="137">
        <v>0</v>
      </c>
      <c r="L126" s="137">
        <v>0</v>
      </c>
      <c r="M126" s="139">
        <v>0</v>
      </c>
      <c r="N126" s="203">
        <v>0</v>
      </c>
      <c r="O126" s="203">
        <v>14.9</v>
      </c>
      <c r="P126" s="198">
        <v>0</v>
      </c>
      <c r="Q126" s="198">
        <v>0</v>
      </c>
      <c r="R126" s="182"/>
    </row>
    <row r="127" spans="2:18" ht="45.95" customHeight="1" x14ac:dyDescent="0.2">
      <c r="B127" s="122"/>
      <c r="C127" s="135" t="s">
        <v>86</v>
      </c>
      <c r="D127" s="93">
        <v>0</v>
      </c>
      <c r="E127" s="93">
        <v>0</v>
      </c>
      <c r="F127" s="93">
        <v>0</v>
      </c>
      <c r="G127" s="93">
        <v>0</v>
      </c>
      <c r="H127" s="93">
        <v>0</v>
      </c>
      <c r="I127" s="137">
        <v>0</v>
      </c>
      <c r="J127" s="137">
        <v>0</v>
      </c>
      <c r="K127" s="137">
        <v>0</v>
      </c>
      <c r="L127" s="137">
        <v>0</v>
      </c>
      <c r="M127" s="139">
        <v>0</v>
      </c>
      <c r="N127" s="203">
        <v>0</v>
      </c>
      <c r="O127" s="203">
        <v>0</v>
      </c>
      <c r="P127" s="198">
        <v>0</v>
      </c>
      <c r="Q127" s="198">
        <v>0</v>
      </c>
      <c r="R127" s="182"/>
    </row>
    <row r="128" spans="2:18" ht="45.95" customHeight="1" x14ac:dyDescent="0.2">
      <c r="B128" s="122"/>
      <c r="C128" s="135" t="s">
        <v>85</v>
      </c>
      <c r="D128" s="93">
        <v>0</v>
      </c>
      <c r="E128" s="93">
        <v>0</v>
      </c>
      <c r="F128" s="93">
        <v>0</v>
      </c>
      <c r="G128" s="93">
        <v>0</v>
      </c>
      <c r="H128" s="93">
        <v>0</v>
      </c>
      <c r="I128" s="137">
        <v>0</v>
      </c>
      <c r="J128" s="137">
        <v>9.4999999999999998E-3</v>
      </c>
      <c r="K128" s="137">
        <v>2.4731999999999998</v>
      </c>
      <c r="L128" s="137">
        <v>68.918000000000006</v>
      </c>
      <c r="M128" s="149">
        <v>0</v>
      </c>
      <c r="N128" s="203">
        <v>0.2</v>
      </c>
      <c r="O128" s="203">
        <v>9.1</v>
      </c>
      <c r="P128" s="198">
        <v>0</v>
      </c>
      <c r="Q128" s="198">
        <v>0.2</v>
      </c>
      <c r="R128" s="182"/>
    </row>
    <row r="129" spans="2:18" ht="45.95" customHeight="1" x14ac:dyDescent="0.2">
      <c r="B129" s="122"/>
      <c r="C129" s="135" t="s">
        <v>84</v>
      </c>
      <c r="D129" s="93">
        <v>0</v>
      </c>
      <c r="E129" s="93">
        <v>0</v>
      </c>
      <c r="F129" s="93">
        <v>0</v>
      </c>
      <c r="G129" s="93">
        <v>0.55800000000000005</v>
      </c>
      <c r="H129" s="93">
        <v>0</v>
      </c>
      <c r="I129" s="137">
        <v>0</v>
      </c>
      <c r="J129" s="137">
        <v>0</v>
      </c>
      <c r="K129" s="137">
        <v>0</v>
      </c>
      <c r="L129" s="137">
        <v>0</v>
      </c>
      <c r="M129" s="139">
        <v>0</v>
      </c>
      <c r="N129" s="203">
        <v>0</v>
      </c>
      <c r="O129" s="203">
        <v>0</v>
      </c>
      <c r="P129" s="198">
        <v>0</v>
      </c>
      <c r="Q129" s="198">
        <v>0</v>
      </c>
      <c r="R129" s="182"/>
    </row>
    <row r="130" spans="2:18" ht="45.95" customHeight="1" x14ac:dyDescent="0.2">
      <c r="B130" s="122"/>
      <c r="C130" s="135" t="s">
        <v>83</v>
      </c>
      <c r="D130" s="93">
        <v>0</v>
      </c>
      <c r="E130" s="93">
        <v>0</v>
      </c>
      <c r="F130" s="93">
        <v>0</v>
      </c>
      <c r="G130" s="93">
        <v>0</v>
      </c>
      <c r="H130" s="93">
        <v>0</v>
      </c>
      <c r="I130" s="137">
        <v>0</v>
      </c>
      <c r="J130" s="137">
        <v>1E-3</v>
      </c>
      <c r="K130" s="137">
        <v>3.85</v>
      </c>
      <c r="L130" s="137">
        <v>26.332999999999998</v>
      </c>
      <c r="M130" s="149">
        <v>1.8</v>
      </c>
      <c r="N130" s="203">
        <v>3</v>
      </c>
      <c r="O130" s="203">
        <v>0.4</v>
      </c>
      <c r="P130" s="198">
        <v>0.7</v>
      </c>
      <c r="Q130" s="198">
        <v>0.1</v>
      </c>
      <c r="R130" s="182"/>
    </row>
    <row r="131" spans="2:18" ht="45.95" customHeight="1" x14ac:dyDescent="0.2">
      <c r="B131" s="122"/>
      <c r="C131" s="135" t="s">
        <v>82</v>
      </c>
      <c r="D131" s="93">
        <v>0</v>
      </c>
      <c r="E131" s="93">
        <v>0</v>
      </c>
      <c r="F131" s="93">
        <v>0</v>
      </c>
      <c r="G131" s="93">
        <v>0</v>
      </c>
      <c r="H131" s="93">
        <v>0</v>
      </c>
      <c r="I131" s="137">
        <v>0</v>
      </c>
      <c r="J131" s="137">
        <v>0</v>
      </c>
      <c r="K131" s="137">
        <v>0</v>
      </c>
      <c r="L131" s="137">
        <v>0</v>
      </c>
      <c r="M131" s="139">
        <v>0</v>
      </c>
      <c r="N131" s="203">
        <v>0</v>
      </c>
      <c r="O131" s="203">
        <v>0</v>
      </c>
      <c r="P131" s="198">
        <v>0</v>
      </c>
      <c r="Q131" s="198">
        <v>0</v>
      </c>
      <c r="R131" s="182"/>
    </row>
    <row r="132" spans="2:18" ht="45.95" customHeight="1" x14ac:dyDescent="0.2">
      <c r="B132" s="122"/>
      <c r="C132" s="135" t="s">
        <v>81</v>
      </c>
      <c r="D132" s="93">
        <v>0</v>
      </c>
      <c r="E132" s="93">
        <v>0</v>
      </c>
      <c r="F132" s="93">
        <v>0</v>
      </c>
      <c r="G132" s="93">
        <v>0</v>
      </c>
      <c r="H132" s="93">
        <v>0</v>
      </c>
      <c r="I132" s="137">
        <v>0</v>
      </c>
      <c r="J132" s="137">
        <v>0</v>
      </c>
      <c r="K132" s="137">
        <v>0</v>
      </c>
      <c r="L132" s="137">
        <v>0</v>
      </c>
      <c r="M132" s="139">
        <v>0</v>
      </c>
      <c r="N132" s="203">
        <v>0</v>
      </c>
      <c r="O132" s="203">
        <v>0</v>
      </c>
      <c r="P132" s="198">
        <v>0</v>
      </c>
      <c r="Q132" s="198">
        <v>0</v>
      </c>
      <c r="R132" s="182"/>
    </row>
    <row r="133" spans="2:18" ht="45.95" customHeight="1" x14ac:dyDescent="0.2">
      <c r="B133" s="122"/>
      <c r="C133" s="135" t="s">
        <v>80</v>
      </c>
      <c r="D133" s="93">
        <v>0</v>
      </c>
      <c r="E133" s="93">
        <v>0</v>
      </c>
      <c r="F133" s="93">
        <v>0</v>
      </c>
      <c r="G133" s="93">
        <v>0</v>
      </c>
      <c r="H133" s="93">
        <v>0</v>
      </c>
      <c r="I133" s="137">
        <v>0</v>
      </c>
      <c r="J133" s="137">
        <v>0</v>
      </c>
      <c r="K133" s="137">
        <v>0</v>
      </c>
      <c r="L133" s="137">
        <v>0</v>
      </c>
      <c r="M133" s="139">
        <v>0</v>
      </c>
      <c r="N133" s="203">
        <v>0</v>
      </c>
      <c r="O133" s="203">
        <v>0</v>
      </c>
      <c r="P133" s="198">
        <v>0</v>
      </c>
      <c r="Q133" s="198">
        <v>0</v>
      </c>
      <c r="R133" s="182"/>
    </row>
    <row r="134" spans="2:18" ht="45.95" customHeight="1" x14ac:dyDescent="0.2">
      <c r="B134" s="122"/>
      <c r="C134" s="135" t="s">
        <v>79</v>
      </c>
      <c r="D134" s="93">
        <v>0</v>
      </c>
      <c r="E134" s="93">
        <v>0</v>
      </c>
      <c r="F134" s="93">
        <v>0</v>
      </c>
      <c r="G134" s="93">
        <v>0</v>
      </c>
      <c r="H134" s="93">
        <v>0</v>
      </c>
      <c r="I134" s="137">
        <v>0</v>
      </c>
      <c r="J134" s="137">
        <v>0</v>
      </c>
      <c r="K134" s="137">
        <v>0</v>
      </c>
      <c r="L134" s="137">
        <v>0</v>
      </c>
      <c r="M134" s="139">
        <v>0</v>
      </c>
      <c r="N134" s="203">
        <v>0</v>
      </c>
      <c r="O134" s="203">
        <v>0</v>
      </c>
      <c r="P134" s="198">
        <v>0</v>
      </c>
      <c r="Q134" s="198">
        <v>0</v>
      </c>
      <c r="R134" s="182"/>
    </row>
    <row r="135" spans="2:18" ht="45.95" customHeight="1" x14ac:dyDescent="0.2">
      <c r="B135" s="122"/>
      <c r="C135" s="135" t="s">
        <v>78</v>
      </c>
      <c r="D135" s="93">
        <v>0</v>
      </c>
      <c r="E135" s="93">
        <v>0</v>
      </c>
      <c r="F135" s="93">
        <v>0</v>
      </c>
      <c r="G135" s="93">
        <v>0</v>
      </c>
      <c r="H135" s="93">
        <v>0</v>
      </c>
      <c r="I135" s="137">
        <v>0</v>
      </c>
      <c r="J135" s="137">
        <v>0</v>
      </c>
      <c r="K135" s="137">
        <v>0</v>
      </c>
      <c r="L135" s="137">
        <v>0</v>
      </c>
      <c r="M135" s="139">
        <v>0</v>
      </c>
      <c r="N135" s="203">
        <v>0</v>
      </c>
      <c r="O135" s="203">
        <v>0</v>
      </c>
      <c r="P135" s="198">
        <v>0</v>
      </c>
      <c r="Q135" s="198">
        <v>0</v>
      </c>
      <c r="R135" s="182"/>
    </row>
    <row r="136" spans="2:18" ht="45.95" customHeight="1" x14ac:dyDescent="0.2">
      <c r="B136" s="122"/>
      <c r="C136" s="135" t="s">
        <v>77</v>
      </c>
      <c r="D136" s="93">
        <v>0</v>
      </c>
      <c r="E136" s="93">
        <v>0</v>
      </c>
      <c r="F136" s="93">
        <v>0</v>
      </c>
      <c r="G136" s="93">
        <v>0</v>
      </c>
      <c r="H136" s="93">
        <v>0</v>
      </c>
      <c r="I136" s="137">
        <v>0</v>
      </c>
      <c r="J136" s="137">
        <v>0</v>
      </c>
      <c r="K136" s="137">
        <v>0</v>
      </c>
      <c r="L136" s="137">
        <v>0</v>
      </c>
      <c r="M136" s="139">
        <v>0</v>
      </c>
      <c r="N136" s="203">
        <v>0</v>
      </c>
      <c r="O136" s="203">
        <v>0</v>
      </c>
      <c r="P136" s="198">
        <v>0</v>
      </c>
      <c r="Q136" s="198">
        <v>0</v>
      </c>
      <c r="R136" s="182"/>
    </row>
    <row r="137" spans="2:18" ht="45.95" customHeight="1" x14ac:dyDescent="0.2">
      <c r="B137" s="122"/>
      <c r="C137" s="135" t="s">
        <v>76</v>
      </c>
      <c r="D137" s="93">
        <v>0</v>
      </c>
      <c r="E137" s="93">
        <v>0</v>
      </c>
      <c r="F137" s="93">
        <v>0</v>
      </c>
      <c r="G137" s="93">
        <v>0</v>
      </c>
      <c r="H137" s="93">
        <v>0</v>
      </c>
      <c r="I137" s="137">
        <v>0</v>
      </c>
      <c r="J137" s="137">
        <v>0</v>
      </c>
      <c r="K137" s="137">
        <v>0</v>
      </c>
      <c r="L137" s="137">
        <v>0</v>
      </c>
      <c r="M137" s="139">
        <v>0</v>
      </c>
      <c r="N137" s="203">
        <v>0</v>
      </c>
      <c r="O137" s="203">
        <v>0</v>
      </c>
      <c r="P137" s="198">
        <v>0</v>
      </c>
      <c r="Q137" s="198">
        <v>0</v>
      </c>
      <c r="R137" s="182"/>
    </row>
    <row r="138" spans="2:18" ht="45.95" customHeight="1" x14ac:dyDescent="0.2">
      <c r="B138" s="122"/>
      <c r="C138" s="135" t="s">
        <v>75</v>
      </c>
      <c r="D138" s="93">
        <v>0</v>
      </c>
      <c r="E138" s="93">
        <v>0</v>
      </c>
      <c r="F138" s="93">
        <v>0</v>
      </c>
      <c r="G138" s="93">
        <v>0</v>
      </c>
      <c r="H138" s="93">
        <v>0</v>
      </c>
      <c r="I138" s="137">
        <v>0</v>
      </c>
      <c r="J138" s="137">
        <v>0</v>
      </c>
      <c r="K138" s="137">
        <v>0</v>
      </c>
      <c r="L138" s="137">
        <v>0</v>
      </c>
      <c r="M138" s="139">
        <v>0</v>
      </c>
      <c r="N138" s="203">
        <v>0</v>
      </c>
      <c r="O138" s="203">
        <v>0</v>
      </c>
      <c r="P138" s="198">
        <v>0</v>
      </c>
      <c r="Q138" s="198">
        <v>0.3</v>
      </c>
      <c r="R138" s="182"/>
    </row>
    <row r="139" spans="2:18" ht="45.95" customHeight="1" x14ac:dyDescent="0.2">
      <c r="B139" s="122"/>
      <c r="C139" s="135" t="s">
        <v>74</v>
      </c>
      <c r="D139" s="93">
        <v>0</v>
      </c>
      <c r="E139" s="93">
        <v>0</v>
      </c>
      <c r="F139" s="93">
        <v>0</v>
      </c>
      <c r="G139" s="93">
        <v>0</v>
      </c>
      <c r="H139" s="93">
        <v>0</v>
      </c>
      <c r="I139" s="137">
        <v>0</v>
      </c>
      <c r="J139" s="137">
        <v>0</v>
      </c>
      <c r="K139" s="137">
        <v>0</v>
      </c>
      <c r="L139" s="137">
        <v>0</v>
      </c>
      <c r="M139" s="139">
        <v>0</v>
      </c>
      <c r="N139" s="203">
        <v>0</v>
      </c>
      <c r="O139" s="203">
        <v>0</v>
      </c>
      <c r="P139" s="198">
        <v>0</v>
      </c>
      <c r="Q139" s="198">
        <v>0</v>
      </c>
      <c r="R139" s="182"/>
    </row>
    <row r="140" spans="2:18" ht="45.95" customHeight="1" x14ac:dyDescent="0.2">
      <c r="B140" s="122"/>
      <c r="C140" s="135" t="s">
        <v>73</v>
      </c>
      <c r="D140" s="93">
        <v>0</v>
      </c>
      <c r="E140" s="93">
        <v>0</v>
      </c>
      <c r="F140" s="93">
        <v>0</v>
      </c>
      <c r="G140" s="93">
        <v>0</v>
      </c>
      <c r="H140" s="93">
        <v>0</v>
      </c>
      <c r="I140" s="137">
        <v>0</v>
      </c>
      <c r="J140" s="137">
        <v>0</v>
      </c>
      <c r="K140" s="137">
        <v>0</v>
      </c>
      <c r="L140" s="137">
        <v>0</v>
      </c>
      <c r="M140" s="139">
        <v>0</v>
      </c>
      <c r="N140" s="203">
        <v>0</v>
      </c>
      <c r="O140" s="203">
        <v>0</v>
      </c>
      <c r="P140" s="198">
        <v>0</v>
      </c>
      <c r="Q140" s="198">
        <v>0</v>
      </c>
      <c r="R140" s="182"/>
    </row>
    <row r="141" spans="2:18" ht="45.95" customHeight="1" x14ac:dyDescent="0.2">
      <c r="B141" s="122"/>
      <c r="C141" s="135" t="s">
        <v>72</v>
      </c>
      <c r="D141" s="93">
        <v>0</v>
      </c>
      <c r="E141" s="93">
        <v>1.29E-2</v>
      </c>
      <c r="F141" s="93">
        <v>7.0000000000000001E-3</v>
      </c>
      <c r="G141" s="93">
        <v>0</v>
      </c>
      <c r="H141" s="93">
        <v>0.02</v>
      </c>
      <c r="I141" s="137">
        <v>0</v>
      </c>
      <c r="J141" s="137">
        <v>0</v>
      </c>
      <c r="K141" s="137">
        <v>0</v>
      </c>
      <c r="L141" s="137">
        <v>0</v>
      </c>
      <c r="M141" s="139">
        <v>0</v>
      </c>
      <c r="N141" s="203">
        <v>0</v>
      </c>
      <c r="O141" s="203">
        <v>0</v>
      </c>
      <c r="P141" s="198">
        <v>0</v>
      </c>
      <c r="Q141" s="198">
        <v>0.1</v>
      </c>
      <c r="R141" s="182"/>
    </row>
    <row r="142" spans="2:18" ht="45.95" customHeight="1" x14ac:dyDescent="0.2">
      <c r="B142" s="122"/>
      <c r="C142" s="135" t="s">
        <v>71</v>
      </c>
      <c r="D142" s="93">
        <v>0</v>
      </c>
      <c r="E142" s="93">
        <v>0</v>
      </c>
      <c r="F142" s="93">
        <v>0</v>
      </c>
      <c r="G142" s="93">
        <v>0</v>
      </c>
      <c r="H142" s="93">
        <v>0</v>
      </c>
      <c r="I142" s="137">
        <v>0</v>
      </c>
      <c r="J142" s="137">
        <v>0</v>
      </c>
      <c r="K142" s="137">
        <v>0</v>
      </c>
      <c r="L142" s="137">
        <v>0</v>
      </c>
      <c r="M142" s="139">
        <v>0</v>
      </c>
      <c r="N142" s="203">
        <v>0</v>
      </c>
      <c r="O142" s="203">
        <v>0</v>
      </c>
      <c r="P142" s="198">
        <v>0</v>
      </c>
      <c r="Q142" s="198">
        <v>0</v>
      </c>
      <c r="R142" s="182"/>
    </row>
    <row r="143" spans="2:18" ht="45.95" customHeight="1" x14ac:dyDescent="0.2">
      <c r="B143" s="122"/>
      <c r="C143" s="135" t="s">
        <v>70</v>
      </c>
      <c r="D143" s="93">
        <v>0</v>
      </c>
      <c r="E143" s="93">
        <v>0</v>
      </c>
      <c r="F143" s="93">
        <v>0</v>
      </c>
      <c r="G143" s="93">
        <v>0</v>
      </c>
      <c r="H143" s="93">
        <v>0</v>
      </c>
      <c r="I143" s="137">
        <v>0</v>
      </c>
      <c r="J143" s="137">
        <v>0</v>
      </c>
      <c r="K143" s="137">
        <v>0</v>
      </c>
      <c r="L143" s="137">
        <v>0</v>
      </c>
      <c r="M143" s="149">
        <v>0.2</v>
      </c>
      <c r="N143" s="203">
        <v>0</v>
      </c>
      <c r="O143" s="203">
        <v>0</v>
      </c>
      <c r="P143" s="198">
        <v>0</v>
      </c>
      <c r="Q143" s="198">
        <v>0</v>
      </c>
      <c r="R143" s="182"/>
    </row>
    <row r="144" spans="2:18" ht="45.95" customHeight="1" x14ac:dyDescent="0.2">
      <c r="B144" s="122"/>
      <c r="C144" s="135" t="s">
        <v>69</v>
      </c>
      <c r="D144" s="93">
        <v>0</v>
      </c>
      <c r="E144" s="93">
        <v>0</v>
      </c>
      <c r="F144" s="93">
        <v>0</v>
      </c>
      <c r="G144" s="93">
        <v>0</v>
      </c>
      <c r="H144" s="93">
        <v>0</v>
      </c>
      <c r="I144" s="137">
        <v>0</v>
      </c>
      <c r="J144" s="137">
        <v>0</v>
      </c>
      <c r="K144" s="137">
        <v>0</v>
      </c>
      <c r="L144" s="137">
        <v>0</v>
      </c>
      <c r="M144" s="139">
        <v>0</v>
      </c>
      <c r="N144" s="203">
        <v>0</v>
      </c>
      <c r="O144" s="203">
        <v>0</v>
      </c>
      <c r="P144" s="198">
        <v>0</v>
      </c>
      <c r="Q144" s="198">
        <v>0</v>
      </c>
      <c r="R144" s="182"/>
    </row>
    <row r="145" spans="2:18" ht="45.95" customHeight="1" x14ac:dyDescent="0.2">
      <c r="B145" s="122"/>
      <c r="C145" s="135" t="s">
        <v>68</v>
      </c>
      <c r="D145" s="93">
        <v>0</v>
      </c>
      <c r="E145" s="93">
        <v>0</v>
      </c>
      <c r="F145" s="93">
        <v>0</v>
      </c>
      <c r="G145" s="93">
        <v>0</v>
      </c>
      <c r="H145" s="93">
        <v>0</v>
      </c>
      <c r="I145" s="137">
        <v>0</v>
      </c>
      <c r="J145" s="137">
        <v>0</v>
      </c>
      <c r="K145" s="137">
        <v>0</v>
      </c>
      <c r="L145" s="137">
        <v>0</v>
      </c>
      <c r="M145" s="139">
        <v>0</v>
      </c>
      <c r="N145" s="203">
        <v>0</v>
      </c>
      <c r="O145" s="203">
        <v>0</v>
      </c>
      <c r="P145" s="198">
        <v>0</v>
      </c>
      <c r="Q145" s="198">
        <v>0</v>
      </c>
      <c r="R145" s="182"/>
    </row>
    <row r="146" spans="2:18" ht="45.95" customHeight="1" x14ac:dyDescent="0.2">
      <c r="B146" s="122"/>
      <c r="C146" s="135" t="s">
        <v>67</v>
      </c>
      <c r="D146" s="93">
        <v>0</v>
      </c>
      <c r="E146" s="93">
        <v>0</v>
      </c>
      <c r="F146" s="93">
        <v>0</v>
      </c>
      <c r="G146" s="93">
        <v>0</v>
      </c>
      <c r="H146" s="93">
        <v>0</v>
      </c>
      <c r="I146" s="137">
        <v>0</v>
      </c>
      <c r="J146" s="137">
        <v>0</v>
      </c>
      <c r="K146" s="137">
        <v>0</v>
      </c>
      <c r="L146" s="137">
        <v>0</v>
      </c>
      <c r="M146" s="139">
        <v>0</v>
      </c>
      <c r="N146" s="203">
        <v>0</v>
      </c>
      <c r="O146" s="203">
        <v>5</v>
      </c>
      <c r="P146" s="198">
        <v>10.4</v>
      </c>
      <c r="Q146" s="198">
        <v>13.1</v>
      </c>
      <c r="R146" s="182"/>
    </row>
    <row r="147" spans="2:18" ht="45.95" customHeight="1" x14ac:dyDescent="0.2">
      <c r="B147" s="122"/>
      <c r="C147" s="135" t="s">
        <v>66</v>
      </c>
      <c r="D147" s="93">
        <v>0</v>
      </c>
      <c r="E147" s="93">
        <v>0</v>
      </c>
      <c r="F147" s="93">
        <v>0</v>
      </c>
      <c r="G147" s="93">
        <v>0</v>
      </c>
      <c r="H147" s="93">
        <v>0</v>
      </c>
      <c r="I147" s="137">
        <v>0</v>
      </c>
      <c r="J147" s="137">
        <v>0</v>
      </c>
      <c r="K147" s="137">
        <v>0</v>
      </c>
      <c r="L147" s="137">
        <v>0</v>
      </c>
      <c r="M147" s="139">
        <v>0</v>
      </c>
      <c r="N147" s="203">
        <v>0</v>
      </c>
      <c r="O147" s="203">
        <v>1.9</v>
      </c>
      <c r="P147" s="198">
        <v>1.1000000000000001</v>
      </c>
      <c r="Q147" s="198">
        <v>6.5</v>
      </c>
      <c r="R147" s="182"/>
    </row>
    <row r="148" spans="2:18" ht="45.95" customHeight="1" x14ac:dyDescent="0.2">
      <c r="B148" s="122"/>
      <c r="C148" s="135" t="s">
        <v>65</v>
      </c>
      <c r="D148" s="93">
        <v>0</v>
      </c>
      <c r="E148" s="93">
        <v>0</v>
      </c>
      <c r="F148" s="93">
        <v>0</v>
      </c>
      <c r="G148" s="93">
        <v>0</v>
      </c>
      <c r="H148" s="93">
        <v>0</v>
      </c>
      <c r="I148" s="137">
        <v>0</v>
      </c>
      <c r="J148" s="137">
        <v>0</v>
      </c>
      <c r="K148" s="137">
        <v>0</v>
      </c>
      <c r="L148" s="137">
        <v>0</v>
      </c>
      <c r="M148" s="139">
        <v>0</v>
      </c>
      <c r="N148" s="203">
        <v>0</v>
      </c>
      <c r="O148" s="203">
        <v>0</v>
      </c>
      <c r="P148" s="198">
        <v>0</v>
      </c>
      <c r="Q148" s="198">
        <v>0</v>
      </c>
      <c r="R148" s="182"/>
    </row>
    <row r="149" spans="2:18" ht="45.95" customHeight="1" x14ac:dyDescent="0.2">
      <c r="B149" s="122"/>
      <c r="C149" s="135" t="s">
        <v>64</v>
      </c>
      <c r="D149" s="93">
        <v>0</v>
      </c>
      <c r="E149" s="93">
        <v>0</v>
      </c>
      <c r="F149" s="93">
        <v>0</v>
      </c>
      <c r="G149" s="93">
        <v>0</v>
      </c>
      <c r="H149" s="93">
        <v>0</v>
      </c>
      <c r="I149" s="137">
        <v>0</v>
      </c>
      <c r="J149" s="137">
        <v>0</v>
      </c>
      <c r="K149" s="137">
        <v>0</v>
      </c>
      <c r="L149" s="137">
        <v>0</v>
      </c>
      <c r="M149" s="139">
        <v>0</v>
      </c>
      <c r="N149" s="203">
        <v>0</v>
      </c>
      <c r="O149" s="203">
        <v>0</v>
      </c>
      <c r="P149" s="198">
        <v>0</v>
      </c>
      <c r="Q149" s="198">
        <v>0</v>
      </c>
      <c r="R149" s="182"/>
    </row>
    <row r="150" spans="2:18" ht="45.95" customHeight="1" x14ac:dyDescent="0.2">
      <c r="B150" s="122"/>
      <c r="C150" s="135" t="s">
        <v>63</v>
      </c>
      <c r="D150" s="93">
        <v>0</v>
      </c>
      <c r="E150" s="93">
        <v>0</v>
      </c>
      <c r="F150" s="93">
        <v>0</v>
      </c>
      <c r="G150" s="93">
        <v>0</v>
      </c>
      <c r="H150" s="93">
        <v>0</v>
      </c>
      <c r="I150" s="137">
        <v>0</v>
      </c>
      <c r="J150" s="137">
        <v>0</v>
      </c>
      <c r="K150" s="137">
        <v>0</v>
      </c>
      <c r="L150" s="137">
        <v>0</v>
      </c>
      <c r="M150" s="139">
        <v>0</v>
      </c>
      <c r="N150" s="203">
        <v>0</v>
      </c>
      <c r="O150" s="203">
        <v>0</v>
      </c>
      <c r="P150" s="198">
        <v>0</v>
      </c>
      <c r="Q150" s="198">
        <v>0</v>
      </c>
      <c r="R150" s="182"/>
    </row>
    <row r="151" spans="2:18" ht="45.95" customHeight="1" x14ac:dyDescent="0.2">
      <c r="B151" s="122"/>
      <c r="C151" s="135" t="s">
        <v>62</v>
      </c>
      <c r="D151" s="93">
        <v>0</v>
      </c>
      <c r="E151" s="93">
        <v>0</v>
      </c>
      <c r="F151" s="93">
        <v>0</v>
      </c>
      <c r="G151" s="93">
        <v>0.8</v>
      </c>
      <c r="H151" s="93">
        <v>0.16600000000000001</v>
      </c>
      <c r="I151" s="137">
        <v>0.40600000000000003</v>
      </c>
      <c r="J151" s="137">
        <v>0</v>
      </c>
      <c r="K151" s="137">
        <v>0</v>
      </c>
      <c r="L151" s="137">
        <v>0</v>
      </c>
      <c r="M151" s="139">
        <v>0</v>
      </c>
      <c r="N151" s="203">
        <v>0</v>
      </c>
      <c r="O151" s="203">
        <v>0</v>
      </c>
      <c r="P151" s="198">
        <v>0</v>
      </c>
      <c r="Q151" s="198">
        <v>0</v>
      </c>
      <c r="R151" s="182"/>
    </row>
    <row r="152" spans="2:18" ht="45.95" customHeight="1" x14ac:dyDescent="0.2">
      <c r="B152" s="122"/>
      <c r="C152" s="135" t="s">
        <v>61</v>
      </c>
      <c r="D152" s="93">
        <v>0</v>
      </c>
      <c r="E152" s="93">
        <v>0</v>
      </c>
      <c r="F152" s="93">
        <v>0</v>
      </c>
      <c r="G152" s="93">
        <v>0</v>
      </c>
      <c r="H152" s="93">
        <v>0</v>
      </c>
      <c r="I152" s="137">
        <v>1.375</v>
      </c>
      <c r="J152" s="137">
        <v>0.47199999999999998</v>
      </c>
      <c r="K152" s="137">
        <v>1.03884</v>
      </c>
      <c r="L152" s="137">
        <v>0</v>
      </c>
      <c r="M152" s="139">
        <v>0</v>
      </c>
      <c r="N152" s="203">
        <v>0</v>
      </c>
      <c r="O152" s="203">
        <v>0</v>
      </c>
      <c r="P152" s="198">
        <v>0</v>
      </c>
      <c r="Q152" s="198">
        <v>0</v>
      </c>
      <c r="R152" s="182"/>
    </row>
    <row r="153" spans="2:18" ht="45.95" customHeight="1" x14ac:dyDescent="0.2">
      <c r="B153" s="122"/>
      <c r="C153" s="135" t="s">
        <v>60</v>
      </c>
      <c r="D153" s="93">
        <v>51.201000000000001</v>
      </c>
      <c r="E153" s="93">
        <v>51.28</v>
      </c>
      <c r="F153" s="93">
        <v>1.952</v>
      </c>
      <c r="G153" s="93">
        <v>3.52</v>
      </c>
      <c r="H153" s="93">
        <v>1.6670999999999998</v>
      </c>
      <c r="I153" s="137">
        <v>0.77700000000000002</v>
      </c>
      <c r="J153" s="137">
        <v>0.70699999999999996</v>
      </c>
      <c r="K153" s="137">
        <v>0</v>
      </c>
      <c r="L153" s="137">
        <v>0</v>
      </c>
      <c r="M153" s="139">
        <v>0</v>
      </c>
      <c r="N153" s="203">
        <v>0</v>
      </c>
      <c r="O153" s="203">
        <v>3.6</v>
      </c>
      <c r="P153" s="198">
        <v>0.3</v>
      </c>
      <c r="Q153" s="198">
        <v>0.9</v>
      </c>
      <c r="R153" s="182"/>
    </row>
    <row r="154" spans="2:18" ht="45.95" customHeight="1" x14ac:dyDescent="0.2">
      <c r="B154" s="122"/>
      <c r="C154" s="135" t="s">
        <v>59</v>
      </c>
      <c r="D154" s="93">
        <v>21.337</v>
      </c>
      <c r="E154" s="93">
        <v>33.626199999999997</v>
      </c>
      <c r="F154" s="93">
        <v>28.278200000000002</v>
      </c>
      <c r="G154" s="93">
        <v>44.026600000000002</v>
      </c>
      <c r="H154" s="93">
        <v>51.337669999999996</v>
      </c>
      <c r="I154" s="137">
        <v>88.225499999999997</v>
      </c>
      <c r="J154" s="137">
        <v>99.222999999999999</v>
      </c>
      <c r="K154" s="137">
        <v>90.342200000000005</v>
      </c>
      <c r="L154" s="137">
        <v>56.93647</v>
      </c>
      <c r="M154" s="149">
        <v>4.4000000000000004</v>
      </c>
      <c r="N154" s="203">
        <v>7.8</v>
      </c>
      <c r="O154" s="203">
        <v>12</v>
      </c>
      <c r="P154" s="198">
        <v>24.9</v>
      </c>
      <c r="Q154" s="198">
        <v>42.2</v>
      </c>
      <c r="R154" s="182"/>
    </row>
    <row r="155" spans="2:18" ht="45.95" customHeight="1" x14ac:dyDescent="0.2">
      <c r="B155" s="122"/>
      <c r="C155" s="135" t="s">
        <v>58</v>
      </c>
      <c r="D155" s="93">
        <v>0</v>
      </c>
      <c r="E155" s="93">
        <v>0</v>
      </c>
      <c r="F155" s="93">
        <v>0</v>
      </c>
      <c r="G155" s="93">
        <v>0</v>
      </c>
      <c r="H155" s="93">
        <v>0</v>
      </c>
      <c r="I155" s="137">
        <v>0</v>
      </c>
      <c r="J155" s="137">
        <v>0</v>
      </c>
      <c r="K155" s="137">
        <v>0</v>
      </c>
      <c r="L155" s="137">
        <v>0</v>
      </c>
      <c r="M155" s="139">
        <v>0</v>
      </c>
      <c r="N155" s="203">
        <v>0</v>
      </c>
      <c r="O155" s="203">
        <v>0</v>
      </c>
      <c r="P155" s="198">
        <v>0</v>
      </c>
      <c r="Q155" s="198">
        <v>0</v>
      </c>
      <c r="R155" s="182"/>
    </row>
    <row r="156" spans="2:18" ht="45.95" customHeight="1" x14ac:dyDescent="0.2">
      <c r="B156" s="122"/>
      <c r="C156" s="135" t="s">
        <v>57</v>
      </c>
      <c r="D156" s="93">
        <v>0</v>
      </c>
      <c r="E156" s="93">
        <v>0</v>
      </c>
      <c r="F156" s="93">
        <v>0</v>
      </c>
      <c r="G156" s="93">
        <v>0</v>
      </c>
      <c r="H156" s="93">
        <v>0</v>
      </c>
      <c r="I156" s="137">
        <v>0</v>
      </c>
      <c r="J156" s="137">
        <v>0</v>
      </c>
      <c r="K156" s="137">
        <v>0</v>
      </c>
      <c r="L156" s="137">
        <v>0</v>
      </c>
      <c r="M156" s="139">
        <v>0</v>
      </c>
      <c r="N156" s="203">
        <v>0</v>
      </c>
      <c r="O156" s="203">
        <v>0</v>
      </c>
      <c r="P156" s="198">
        <v>0</v>
      </c>
      <c r="Q156" s="198">
        <v>0</v>
      </c>
      <c r="R156" s="182"/>
    </row>
    <row r="157" spans="2:18" ht="45.95" customHeight="1" x14ac:dyDescent="0.2">
      <c r="B157" s="122"/>
      <c r="C157" s="135" t="s">
        <v>56</v>
      </c>
      <c r="D157" s="93">
        <v>0</v>
      </c>
      <c r="E157" s="93">
        <v>0</v>
      </c>
      <c r="F157" s="93">
        <v>0</v>
      </c>
      <c r="G157" s="93">
        <v>0</v>
      </c>
      <c r="H157" s="93">
        <v>0</v>
      </c>
      <c r="I157" s="137">
        <v>0</v>
      </c>
      <c r="J157" s="137">
        <v>0</v>
      </c>
      <c r="K157" s="137">
        <v>0</v>
      </c>
      <c r="L157" s="137">
        <v>0</v>
      </c>
      <c r="M157" s="139">
        <v>0</v>
      </c>
      <c r="N157" s="203">
        <v>0</v>
      </c>
      <c r="O157" s="203">
        <v>0</v>
      </c>
      <c r="P157" s="198">
        <v>0</v>
      </c>
      <c r="Q157" s="198">
        <v>0</v>
      </c>
      <c r="R157" s="182"/>
    </row>
    <row r="158" spans="2:18" ht="57" customHeight="1" x14ac:dyDescent="0.2">
      <c r="B158" s="122"/>
      <c r="C158" s="135" t="s">
        <v>103</v>
      </c>
      <c r="D158" s="93">
        <v>0</v>
      </c>
      <c r="E158" s="93">
        <v>0</v>
      </c>
      <c r="F158" s="93">
        <v>0</v>
      </c>
      <c r="G158" s="93">
        <v>0</v>
      </c>
      <c r="H158" s="93">
        <v>0</v>
      </c>
      <c r="I158" s="137">
        <v>0</v>
      </c>
      <c r="J158" s="137">
        <v>0</v>
      </c>
      <c r="K158" s="137">
        <v>0</v>
      </c>
      <c r="L158" s="137">
        <v>0</v>
      </c>
      <c r="M158" s="139">
        <v>0</v>
      </c>
      <c r="N158" s="203">
        <v>0</v>
      </c>
      <c r="O158" s="203">
        <v>0</v>
      </c>
      <c r="P158" s="198">
        <v>0</v>
      </c>
      <c r="Q158" s="198">
        <v>0</v>
      </c>
      <c r="R158" s="182"/>
    </row>
    <row r="159" spans="2:18" ht="45.95" customHeight="1" x14ac:dyDescent="0.2">
      <c r="B159" s="122"/>
      <c r="C159" s="135" t="s">
        <v>55</v>
      </c>
      <c r="D159" s="93">
        <v>0</v>
      </c>
      <c r="E159" s="93">
        <v>0</v>
      </c>
      <c r="F159" s="93">
        <v>0</v>
      </c>
      <c r="G159" s="93">
        <v>0</v>
      </c>
      <c r="H159" s="93">
        <v>0</v>
      </c>
      <c r="I159" s="137">
        <v>0</v>
      </c>
      <c r="J159" s="137">
        <v>0</v>
      </c>
      <c r="K159" s="137">
        <v>0</v>
      </c>
      <c r="L159" s="137">
        <v>0</v>
      </c>
      <c r="M159" s="139">
        <v>0</v>
      </c>
      <c r="N159" s="203">
        <v>0</v>
      </c>
      <c r="O159" s="203">
        <v>0</v>
      </c>
      <c r="P159" s="198">
        <v>0</v>
      </c>
      <c r="Q159" s="198">
        <v>0</v>
      </c>
      <c r="R159" s="182"/>
    </row>
    <row r="160" spans="2:18" ht="45.95" customHeight="1" x14ac:dyDescent="0.2">
      <c r="B160" s="122"/>
      <c r="C160" s="135" t="s">
        <v>54</v>
      </c>
      <c r="D160" s="93">
        <v>0</v>
      </c>
      <c r="E160" s="93">
        <v>0</v>
      </c>
      <c r="F160" s="93">
        <v>0</v>
      </c>
      <c r="G160" s="93">
        <v>0</v>
      </c>
      <c r="H160" s="93">
        <v>0</v>
      </c>
      <c r="I160" s="137">
        <v>0</v>
      </c>
      <c r="J160" s="137">
        <v>0</v>
      </c>
      <c r="K160" s="137">
        <v>0</v>
      </c>
      <c r="L160" s="137">
        <v>0</v>
      </c>
      <c r="M160" s="139">
        <v>0</v>
      </c>
      <c r="N160" s="203">
        <v>0</v>
      </c>
      <c r="O160" s="203">
        <v>0</v>
      </c>
      <c r="P160" s="198">
        <v>0</v>
      </c>
      <c r="Q160" s="198">
        <v>0</v>
      </c>
      <c r="R160" s="182"/>
    </row>
    <row r="161" spans="2:18" ht="45.95" customHeight="1" x14ac:dyDescent="0.2">
      <c r="B161" s="122"/>
      <c r="C161" s="135" t="s">
        <v>53</v>
      </c>
      <c r="D161" s="93">
        <v>0</v>
      </c>
      <c r="E161" s="93">
        <v>0</v>
      </c>
      <c r="F161" s="93">
        <v>0</v>
      </c>
      <c r="G161" s="93">
        <v>0</v>
      </c>
      <c r="H161" s="93">
        <v>0</v>
      </c>
      <c r="I161" s="137">
        <v>0</v>
      </c>
      <c r="J161" s="137">
        <v>0</v>
      </c>
      <c r="K161" s="137">
        <v>0</v>
      </c>
      <c r="L161" s="137">
        <v>0</v>
      </c>
      <c r="M161" s="139">
        <v>0</v>
      </c>
      <c r="N161" s="203">
        <v>0</v>
      </c>
      <c r="O161" s="203">
        <v>0</v>
      </c>
      <c r="P161" s="198">
        <v>0</v>
      </c>
      <c r="Q161" s="198">
        <v>0</v>
      </c>
      <c r="R161" s="182"/>
    </row>
    <row r="162" spans="2:18" ht="45.95" customHeight="1" x14ac:dyDescent="0.2">
      <c r="B162" s="122"/>
      <c r="C162" s="135" t="s">
        <v>52</v>
      </c>
      <c r="D162" s="93">
        <v>0</v>
      </c>
      <c r="E162" s="93">
        <v>0</v>
      </c>
      <c r="F162" s="93">
        <v>0</v>
      </c>
      <c r="G162" s="93">
        <v>0</v>
      </c>
      <c r="H162" s="93">
        <v>0</v>
      </c>
      <c r="I162" s="137">
        <v>0</v>
      </c>
      <c r="J162" s="137">
        <v>3.9937199999999997</v>
      </c>
      <c r="K162" s="137">
        <v>14.577249999999999</v>
      </c>
      <c r="L162" s="137">
        <v>0</v>
      </c>
      <c r="M162" s="139">
        <v>0</v>
      </c>
      <c r="N162" s="203">
        <v>0</v>
      </c>
      <c r="O162" s="203">
        <v>0</v>
      </c>
      <c r="P162" s="198">
        <v>0</v>
      </c>
      <c r="Q162" s="198">
        <v>0</v>
      </c>
      <c r="R162" s="182"/>
    </row>
    <row r="163" spans="2:18" ht="45.95" customHeight="1" x14ac:dyDescent="0.2">
      <c r="B163" s="122"/>
      <c r="C163" s="135" t="s">
        <v>51</v>
      </c>
      <c r="D163" s="93">
        <v>0</v>
      </c>
      <c r="E163" s="93">
        <v>0</v>
      </c>
      <c r="F163" s="93">
        <v>0</v>
      </c>
      <c r="G163" s="93">
        <v>0</v>
      </c>
      <c r="H163" s="93">
        <v>0</v>
      </c>
      <c r="I163" s="137">
        <v>0</v>
      </c>
      <c r="J163" s="137">
        <v>0</v>
      </c>
      <c r="K163" s="137">
        <v>0</v>
      </c>
      <c r="L163" s="137">
        <v>0</v>
      </c>
      <c r="M163" s="149">
        <v>0</v>
      </c>
      <c r="N163" s="203">
        <v>0</v>
      </c>
      <c r="O163" s="203">
        <v>0</v>
      </c>
      <c r="P163" s="198">
        <v>0</v>
      </c>
      <c r="Q163" s="198">
        <v>0</v>
      </c>
      <c r="R163" s="182"/>
    </row>
    <row r="164" spans="2:18" ht="45.95" customHeight="1" x14ac:dyDescent="0.2">
      <c r="B164" s="122"/>
      <c r="C164" s="135" t="s">
        <v>50</v>
      </c>
      <c r="D164" s="93">
        <v>0</v>
      </c>
      <c r="E164" s="93">
        <v>0</v>
      </c>
      <c r="F164" s="93">
        <v>0</v>
      </c>
      <c r="G164" s="93">
        <v>0</v>
      </c>
      <c r="H164" s="93">
        <v>0</v>
      </c>
      <c r="I164" s="137">
        <v>0</v>
      </c>
      <c r="J164" s="137">
        <v>0</v>
      </c>
      <c r="K164" s="137">
        <v>0</v>
      </c>
      <c r="L164" s="137">
        <v>0</v>
      </c>
      <c r="M164" s="139">
        <v>0</v>
      </c>
      <c r="N164" s="203">
        <v>0</v>
      </c>
      <c r="O164" s="203">
        <v>0</v>
      </c>
      <c r="P164" s="198">
        <v>0</v>
      </c>
      <c r="Q164" s="198">
        <v>0</v>
      </c>
      <c r="R164" s="182"/>
    </row>
    <row r="165" spans="2:18" ht="45.95" customHeight="1" x14ac:dyDescent="0.2">
      <c r="B165" s="122"/>
      <c r="C165" s="135" t="s">
        <v>49</v>
      </c>
      <c r="D165" s="93">
        <v>0</v>
      </c>
      <c r="E165" s="93">
        <v>0</v>
      </c>
      <c r="F165" s="93">
        <v>0</v>
      </c>
      <c r="G165" s="93">
        <v>0</v>
      </c>
      <c r="H165" s="93">
        <v>0</v>
      </c>
      <c r="I165" s="137">
        <v>0</v>
      </c>
      <c r="J165" s="137">
        <v>0</v>
      </c>
      <c r="K165" s="137">
        <v>0</v>
      </c>
      <c r="L165" s="137">
        <v>0</v>
      </c>
      <c r="M165" s="139">
        <v>0</v>
      </c>
      <c r="N165" s="203">
        <v>0</v>
      </c>
      <c r="O165" s="203">
        <v>0</v>
      </c>
      <c r="P165" s="198">
        <v>0</v>
      </c>
      <c r="Q165" s="198">
        <v>0</v>
      </c>
      <c r="R165" s="182"/>
    </row>
    <row r="166" spans="2:18" ht="45" customHeight="1" x14ac:dyDescent="0.2">
      <c r="B166" s="122"/>
      <c r="C166" s="188" t="s">
        <v>1</v>
      </c>
      <c r="D166" s="93">
        <v>0</v>
      </c>
      <c r="E166" s="93">
        <v>0</v>
      </c>
      <c r="F166" s="93">
        <v>0</v>
      </c>
      <c r="G166" s="93">
        <v>0</v>
      </c>
      <c r="H166" s="93">
        <v>0</v>
      </c>
      <c r="I166" s="137">
        <v>0</v>
      </c>
      <c r="J166" s="137">
        <v>0</v>
      </c>
      <c r="K166" s="137">
        <v>0</v>
      </c>
      <c r="L166" s="137">
        <v>0</v>
      </c>
      <c r="M166" s="139">
        <v>0</v>
      </c>
      <c r="N166" s="203">
        <v>0</v>
      </c>
      <c r="O166" s="203">
        <v>0</v>
      </c>
      <c r="P166" s="198">
        <v>0</v>
      </c>
      <c r="Q166" s="198">
        <v>0</v>
      </c>
      <c r="R166" s="182"/>
    </row>
    <row r="167" spans="2:18" ht="45.95" customHeight="1" x14ac:dyDescent="0.2">
      <c r="B167" s="122"/>
      <c r="C167" s="135" t="s">
        <v>48</v>
      </c>
      <c r="D167" s="93">
        <v>0</v>
      </c>
      <c r="E167" s="93">
        <v>0</v>
      </c>
      <c r="F167" s="93">
        <v>0</v>
      </c>
      <c r="G167" s="93">
        <v>0</v>
      </c>
      <c r="H167" s="93">
        <v>0</v>
      </c>
      <c r="I167" s="137">
        <v>0</v>
      </c>
      <c r="J167" s="137">
        <v>0</v>
      </c>
      <c r="K167" s="137">
        <v>0</v>
      </c>
      <c r="L167" s="137">
        <v>0</v>
      </c>
      <c r="M167" s="139">
        <v>0</v>
      </c>
      <c r="N167" s="203">
        <v>0</v>
      </c>
      <c r="O167" s="203">
        <v>0</v>
      </c>
      <c r="P167" s="198">
        <v>0</v>
      </c>
      <c r="Q167" s="198">
        <v>0</v>
      </c>
      <c r="R167" s="182"/>
    </row>
    <row r="168" spans="2:18" ht="45.95" customHeight="1" x14ac:dyDescent="0.2">
      <c r="B168" s="122"/>
      <c r="C168" s="135" t="s">
        <v>47</v>
      </c>
      <c r="D168" s="93">
        <v>0</v>
      </c>
      <c r="E168" s="93">
        <v>0</v>
      </c>
      <c r="F168" s="93">
        <v>0</v>
      </c>
      <c r="G168" s="93">
        <v>0</v>
      </c>
      <c r="H168" s="93">
        <v>0</v>
      </c>
      <c r="I168" s="137">
        <v>0</v>
      </c>
      <c r="J168" s="137">
        <v>0</v>
      </c>
      <c r="K168" s="137">
        <v>0</v>
      </c>
      <c r="L168" s="137">
        <v>0</v>
      </c>
      <c r="M168" s="139">
        <v>0</v>
      </c>
      <c r="N168" s="203">
        <v>0</v>
      </c>
      <c r="O168" s="203">
        <v>0</v>
      </c>
      <c r="P168" s="198">
        <v>0</v>
      </c>
      <c r="Q168" s="198">
        <v>0</v>
      </c>
      <c r="R168" s="182"/>
    </row>
    <row r="169" spans="2:18" ht="45.95" customHeight="1" x14ac:dyDescent="0.2">
      <c r="B169" s="122"/>
      <c r="C169" s="135" t="s">
        <v>46</v>
      </c>
      <c r="D169" s="93">
        <v>0</v>
      </c>
      <c r="E169" s="93">
        <v>0</v>
      </c>
      <c r="F169" s="93">
        <v>0</v>
      </c>
      <c r="G169" s="93">
        <v>0</v>
      </c>
      <c r="H169" s="93">
        <v>0</v>
      </c>
      <c r="I169" s="137">
        <v>0</v>
      </c>
      <c r="J169" s="137">
        <v>0</v>
      </c>
      <c r="K169" s="137">
        <v>0</v>
      </c>
      <c r="L169" s="137">
        <v>0</v>
      </c>
      <c r="M169" s="139">
        <v>0</v>
      </c>
      <c r="N169" s="203">
        <v>0</v>
      </c>
      <c r="O169" s="203">
        <v>0</v>
      </c>
      <c r="P169" s="198">
        <v>0</v>
      </c>
      <c r="Q169" s="198">
        <v>0</v>
      </c>
      <c r="R169" s="182"/>
    </row>
    <row r="170" spans="2:18" ht="45.95" customHeight="1" x14ac:dyDescent="0.2">
      <c r="B170" s="122"/>
      <c r="C170" s="135" t="s">
        <v>45</v>
      </c>
      <c r="D170" s="93">
        <v>0</v>
      </c>
      <c r="E170" s="93">
        <v>0</v>
      </c>
      <c r="F170" s="93">
        <v>0</v>
      </c>
      <c r="G170" s="93">
        <v>0</v>
      </c>
      <c r="H170" s="93">
        <v>0</v>
      </c>
      <c r="I170" s="137">
        <v>0</v>
      </c>
      <c r="J170" s="137">
        <v>0</v>
      </c>
      <c r="K170" s="137">
        <v>0</v>
      </c>
      <c r="L170" s="137">
        <v>0</v>
      </c>
      <c r="M170" s="139">
        <v>0</v>
      </c>
      <c r="N170" s="203">
        <v>0</v>
      </c>
      <c r="O170" s="203">
        <v>0</v>
      </c>
      <c r="P170" s="198">
        <v>0</v>
      </c>
      <c r="Q170" s="198">
        <v>0</v>
      </c>
      <c r="R170" s="182"/>
    </row>
    <row r="171" spans="2:18" ht="45.95" customHeight="1" x14ac:dyDescent="0.2">
      <c r="B171" s="122"/>
      <c r="C171" s="135" t="s">
        <v>44</v>
      </c>
      <c r="D171" s="93">
        <v>0</v>
      </c>
      <c r="E171" s="93">
        <v>0</v>
      </c>
      <c r="F171" s="93">
        <v>0</v>
      </c>
      <c r="G171" s="93">
        <v>0</v>
      </c>
      <c r="H171" s="93">
        <v>0</v>
      </c>
      <c r="I171" s="137">
        <v>0</v>
      </c>
      <c r="J171" s="137">
        <v>0</v>
      </c>
      <c r="K171" s="137">
        <v>0</v>
      </c>
      <c r="L171" s="137">
        <v>0</v>
      </c>
      <c r="M171" s="139">
        <v>0</v>
      </c>
      <c r="N171" s="203">
        <v>0</v>
      </c>
      <c r="O171" s="203">
        <v>0</v>
      </c>
      <c r="P171" s="198">
        <v>0</v>
      </c>
      <c r="Q171" s="198">
        <v>0</v>
      </c>
      <c r="R171" s="182"/>
    </row>
    <row r="172" spans="2:18" ht="45.95" customHeight="1" x14ac:dyDescent="0.2">
      <c r="B172" s="122"/>
      <c r="C172" s="135" t="s">
        <v>43</v>
      </c>
      <c r="D172" s="93">
        <v>0</v>
      </c>
      <c r="E172" s="93">
        <v>0</v>
      </c>
      <c r="F172" s="93">
        <v>0</v>
      </c>
      <c r="G172" s="93">
        <v>0</v>
      </c>
      <c r="H172" s="93">
        <v>0</v>
      </c>
      <c r="I172" s="137">
        <v>0</v>
      </c>
      <c r="J172" s="137">
        <v>0</v>
      </c>
      <c r="K172" s="137">
        <v>0</v>
      </c>
      <c r="L172" s="137">
        <v>0</v>
      </c>
      <c r="M172" s="139">
        <v>0</v>
      </c>
      <c r="N172" s="203">
        <v>0</v>
      </c>
      <c r="O172" s="203">
        <v>0</v>
      </c>
      <c r="P172" s="198">
        <v>0</v>
      </c>
      <c r="Q172" s="198">
        <v>0</v>
      </c>
      <c r="R172" s="182"/>
    </row>
    <row r="173" spans="2:18" ht="45.95" customHeight="1" x14ac:dyDescent="0.2">
      <c r="B173" s="122"/>
      <c r="C173" s="135" t="s">
        <v>42</v>
      </c>
      <c r="D173" s="93">
        <v>0</v>
      </c>
      <c r="E173" s="93">
        <v>0</v>
      </c>
      <c r="F173" s="93">
        <v>0</v>
      </c>
      <c r="G173" s="93">
        <v>0</v>
      </c>
      <c r="H173" s="93">
        <v>0</v>
      </c>
      <c r="I173" s="137">
        <v>0</v>
      </c>
      <c r="J173" s="137">
        <v>0</v>
      </c>
      <c r="K173" s="137">
        <v>0</v>
      </c>
      <c r="L173" s="137">
        <v>0</v>
      </c>
      <c r="M173" s="139">
        <v>0</v>
      </c>
      <c r="N173" s="203">
        <v>0</v>
      </c>
      <c r="O173" s="203">
        <v>0</v>
      </c>
      <c r="P173" s="198">
        <v>0</v>
      </c>
      <c r="Q173" s="198">
        <v>0</v>
      </c>
      <c r="R173" s="182"/>
    </row>
    <row r="174" spans="2:18" ht="57" customHeight="1" x14ac:dyDescent="0.2">
      <c r="B174" s="122"/>
      <c r="C174" s="135" t="s">
        <v>41</v>
      </c>
      <c r="D174" s="93">
        <v>0</v>
      </c>
      <c r="E174" s="93">
        <v>0</v>
      </c>
      <c r="F174" s="93">
        <v>0</v>
      </c>
      <c r="G174" s="93">
        <v>0</v>
      </c>
      <c r="H174" s="93">
        <v>0</v>
      </c>
      <c r="I174" s="137">
        <v>0</v>
      </c>
      <c r="J174" s="137">
        <v>0</v>
      </c>
      <c r="K174" s="137">
        <v>0</v>
      </c>
      <c r="L174" s="137">
        <v>0</v>
      </c>
      <c r="M174" s="139">
        <v>0</v>
      </c>
      <c r="N174" s="203">
        <v>0</v>
      </c>
      <c r="O174" s="203">
        <v>0</v>
      </c>
      <c r="P174" s="198">
        <v>0</v>
      </c>
      <c r="Q174" s="198">
        <v>0</v>
      </c>
      <c r="R174" s="182"/>
    </row>
    <row r="175" spans="2:18" ht="92.25" customHeight="1" x14ac:dyDescent="0.2">
      <c r="B175" s="122"/>
      <c r="C175" s="135" t="s">
        <v>104</v>
      </c>
      <c r="D175" s="93">
        <v>0</v>
      </c>
      <c r="E175" s="93">
        <v>0</v>
      </c>
      <c r="F175" s="93">
        <v>0</v>
      </c>
      <c r="G175" s="93">
        <v>0</v>
      </c>
      <c r="H175" s="93">
        <v>0</v>
      </c>
      <c r="I175" s="137">
        <v>0</v>
      </c>
      <c r="J175" s="137">
        <v>0</v>
      </c>
      <c r="K175" s="137">
        <v>9.9499999999999988E-3</v>
      </c>
      <c r="L175" s="137">
        <v>0</v>
      </c>
      <c r="M175" s="139">
        <v>0</v>
      </c>
      <c r="N175" s="203">
        <v>0</v>
      </c>
      <c r="O175" s="203">
        <v>0</v>
      </c>
      <c r="P175" s="198">
        <v>0</v>
      </c>
      <c r="Q175" s="198">
        <v>0.1</v>
      </c>
      <c r="R175" s="182"/>
    </row>
    <row r="176" spans="2:18" ht="45.95" customHeight="1" x14ac:dyDescent="0.2">
      <c r="B176" s="122"/>
      <c r="C176" s="135" t="s">
        <v>40</v>
      </c>
      <c r="D176" s="93">
        <v>0</v>
      </c>
      <c r="E176" s="93">
        <v>0</v>
      </c>
      <c r="F176" s="93">
        <v>0</v>
      </c>
      <c r="G176" s="93">
        <v>0</v>
      </c>
      <c r="H176" s="93">
        <v>0</v>
      </c>
      <c r="I176" s="137">
        <v>0</v>
      </c>
      <c r="J176" s="137">
        <v>0</v>
      </c>
      <c r="K176" s="137">
        <v>0</v>
      </c>
      <c r="L176" s="137">
        <v>0</v>
      </c>
      <c r="M176" s="139">
        <v>0</v>
      </c>
      <c r="N176" s="203">
        <v>0</v>
      </c>
      <c r="O176" s="203">
        <v>0</v>
      </c>
      <c r="P176" s="198">
        <v>0</v>
      </c>
      <c r="Q176" s="198">
        <v>0</v>
      </c>
      <c r="R176" s="182"/>
    </row>
    <row r="177" spans="2:18" ht="45.95" customHeight="1" x14ac:dyDescent="0.2">
      <c r="B177" s="122"/>
      <c r="C177" s="135" t="s">
        <v>39</v>
      </c>
      <c r="D177" s="93">
        <v>0</v>
      </c>
      <c r="E177" s="93">
        <v>0</v>
      </c>
      <c r="F177" s="93">
        <v>0</v>
      </c>
      <c r="G177" s="93">
        <v>0</v>
      </c>
      <c r="H177" s="93">
        <v>0</v>
      </c>
      <c r="I177" s="137">
        <v>0</v>
      </c>
      <c r="J177" s="137">
        <v>0</v>
      </c>
      <c r="K177" s="137">
        <v>0</v>
      </c>
      <c r="L177" s="137">
        <v>0</v>
      </c>
      <c r="M177" s="139">
        <v>0</v>
      </c>
      <c r="N177" s="203">
        <v>0</v>
      </c>
      <c r="O177" s="203">
        <v>0</v>
      </c>
      <c r="P177" s="198">
        <v>0</v>
      </c>
      <c r="Q177" s="198">
        <v>0</v>
      </c>
      <c r="R177" s="182"/>
    </row>
    <row r="178" spans="2:18" ht="45.95" customHeight="1" x14ac:dyDescent="0.2">
      <c r="B178" s="122"/>
      <c r="C178" s="135" t="s">
        <v>38</v>
      </c>
      <c r="D178" s="93">
        <v>0</v>
      </c>
      <c r="E178" s="93">
        <v>0</v>
      </c>
      <c r="F178" s="93">
        <v>0</v>
      </c>
      <c r="G178" s="93">
        <v>0</v>
      </c>
      <c r="H178" s="93">
        <v>0</v>
      </c>
      <c r="I178" s="137">
        <v>0</v>
      </c>
      <c r="J178" s="137">
        <v>0</v>
      </c>
      <c r="K178" s="137">
        <v>0</v>
      </c>
      <c r="L178" s="137">
        <v>0</v>
      </c>
      <c r="M178" s="139">
        <v>0</v>
      </c>
      <c r="N178" s="203">
        <v>0</v>
      </c>
      <c r="O178" s="203">
        <v>0</v>
      </c>
      <c r="P178" s="198">
        <v>0</v>
      </c>
      <c r="Q178" s="198">
        <v>0</v>
      </c>
      <c r="R178" s="182"/>
    </row>
    <row r="179" spans="2:18" ht="57" customHeight="1" x14ac:dyDescent="0.2">
      <c r="B179" s="122"/>
      <c r="C179" s="135" t="s">
        <v>37</v>
      </c>
      <c r="D179" s="93">
        <v>0</v>
      </c>
      <c r="E179" s="93">
        <v>0</v>
      </c>
      <c r="F179" s="93">
        <v>0</v>
      </c>
      <c r="G179" s="93">
        <v>0</v>
      </c>
      <c r="H179" s="93">
        <v>0</v>
      </c>
      <c r="I179" s="137">
        <v>0</v>
      </c>
      <c r="J179" s="137">
        <v>0</v>
      </c>
      <c r="K179" s="137">
        <v>0</v>
      </c>
      <c r="L179" s="137">
        <v>0</v>
      </c>
      <c r="M179" s="139">
        <v>0</v>
      </c>
      <c r="N179" s="203">
        <v>0</v>
      </c>
      <c r="O179" s="203">
        <v>0</v>
      </c>
      <c r="P179" s="198">
        <v>0</v>
      </c>
      <c r="Q179" s="198">
        <v>0</v>
      </c>
      <c r="R179" s="182"/>
    </row>
    <row r="180" spans="2:18" ht="45.95" customHeight="1" x14ac:dyDescent="0.2">
      <c r="B180" s="122"/>
      <c r="C180" s="135" t="s">
        <v>36</v>
      </c>
      <c r="D180" s="93">
        <v>0</v>
      </c>
      <c r="E180" s="93">
        <v>0</v>
      </c>
      <c r="F180" s="93">
        <v>0</v>
      </c>
      <c r="G180" s="93">
        <v>0</v>
      </c>
      <c r="H180" s="93">
        <v>0</v>
      </c>
      <c r="I180" s="137">
        <v>0</v>
      </c>
      <c r="J180" s="137">
        <v>0</v>
      </c>
      <c r="K180" s="137">
        <v>0</v>
      </c>
      <c r="L180" s="137">
        <v>0</v>
      </c>
      <c r="M180" s="139">
        <v>0</v>
      </c>
      <c r="N180" s="203">
        <v>0</v>
      </c>
      <c r="O180" s="203">
        <v>0</v>
      </c>
      <c r="P180" s="198">
        <v>0</v>
      </c>
      <c r="Q180" s="198">
        <v>0</v>
      </c>
      <c r="R180" s="182"/>
    </row>
    <row r="181" spans="2:18" ht="57" customHeight="1" x14ac:dyDescent="0.2">
      <c r="B181" s="122"/>
      <c r="C181" s="135" t="s">
        <v>35</v>
      </c>
      <c r="D181" s="93">
        <v>0</v>
      </c>
      <c r="E181" s="93">
        <v>0</v>
      </c>
      <c r="F181" s="93">
        <v>0</v>
      </c>
      <c r="G181" s="93">
        <v>0</v>
      </c>
      <c r="H181" s="93">
        <v>0</v>
      </c>
      <c r="I181" s="137">
        <v>0</v>
      </c>
      <c r="J181" s="137">
        <v>0</v>
      </c>
      <c r="K181" s="137">
        <v>0</v>
      </c>
      <c r="L181" s="137">
        <v>0</v>
      </c>
      <c r="M181" s="139">
        <v>0</v>
      </c>
      <c r="N181" s="203">
        <v>0</v>
      </c>
      <c r="O181" s="203">
        <v>0</v>
      </c>
      <c r="P181" s="198">
        <v>0</v>
      </c>
      <c r="Q181" s="198">
        <v>0</v>
      </c>
      <c r="R181" s="182"/>
    </row>
    <row r="182" spans="2:18" ht="45.95" customHeight="1" x14ac:dyDescent="0.2">
      <c r="B182" s="122"/>
      <c r="C182" s="135" t="s">
        <v>34</v>
      </c>
      <c r="D182" s="93">
        <v>0</v>
      </c>
      <c r="E182" s="93">
        <v>0</v>
      </c>
      <c r="F182" s="93">
        <v>0</v>
      </c>
      <c r="G182" s="93">
        <v>0</v>
      </c>
      <c r="H182" s="93">
        <v>0</v>
      </c>
      <c r="I182" s="137">
        <v>0</v>
      </c>
      <c r="J182" s="137">
        <v>0</v>
      </c>
      <c r="K182" s="137">
        <v>19.796799999999998</v>
      </c>
      <c r="L182" s="137">
        <v>0</v>
      </c>
      <c r="M182" s="139">
        <v>0</v>
      </c>
      <c r="N182" s="203">
        <v>0</v>
      </c>
      <c r="O182" s="203">
        <v>0</v>
      </c>
      <c r="P182" s="198">
        <v>0</v>
      </c>
      <c r="Q182" s="198">
        <v>6.1</v>
      </c>
      <c r="R182" s="182"/>
    </row>
    <row r="183" spans="2:18" ht="45.95" customHeight="1" x14ac:dyDescent="0.2">
      <c r="B183" s="122"/>
      <c r="C183" s="135" t="s">
        <v>33</v>
      </c>
      <c r="D183" s="93">
        <v>0.03</v>
      </c>
      <c r="E183" s="93">
        <v>0</v>
      </c>
      <c r="F183" s="93">
        <v>0</v>
      </c>
      <c r="G183" s="93">
        <v>0</v>
      </c>
      <c r="H183" s="93">
        <v>0</v>
      </c>
      <c r="I183" s="137">
        <v>0</v>
      </c>
      <c r="J183" s="137">
        <v>0.78</v>
      </c>
      <c r="K183" s="137">
        <v>0</v>
      </c>
      <c r="L183" s="137">
        <v>63.92</v>
      </c>
      <c r="M183" s="149">
        <v>0.8</v>
      </c>
      <c r="N183" s="203">
        <v>0.5</v>
      </c>
      <c r="O183" s="203">
        <v>0.6</v>
      </c>
      <c r="P183" s="198">
        <v>0</v>
      </c>
      <c r="Q183" s="198">
        <v>44.8</v>
      </c>
      <c r="R183" s="182"/>
    </row>
    <row r="184" spans="2:18" ht="45.95" customHeight="1" x14ac:dyDescent="0.2">
      <c r="B184" s="122"/>
      <c r="C184" s="135" t="s">
        <v>32</v>
      </c>
      <c r="D184" s="93">
        <v>0</v>
      </c>
      <c r="E184" s="93">
        <v>0</v>
      </c>
      <c r="F184" s="93">
        <v>0</v>
      </c>
      <c r="G184" s="93">
        <v>0</v>
      </c>
      <c r="H184" s="93">
        <v>0</v>
      </c>
      <c r="I184" s="137">
        <v>0</v>
      </c>
      <c r="J184" s="137">
        <v>0</v>
      </c>
      <c r="K184" s="137">
        <v>0</v>
      </c>
      <c r="L184" s="137">
        <v>0</v>
      </c>
      <c r="M184" s="139">
        <v>0</v>
      </c>
      <c r="N184" s="203">
        <v>0</v>
      </c>
      <c r="O184" s="203">
        <v>0</v>
      </c>
      <c r="P184" s="198">
        <v>0</v>
      </c>
      <c r="Q184" s="198">
        <v>0</v>
      </c>
      <c r="R184" s="182"/>
    </row>
    <row r="185" spans="2:18" ht="45.95" customHeight="1" x14ac:dyDescent="0.2">
      <c r="B185" s="122"/>
      <c r="C185" s="135" t="s">
        <v>31</v>
      </c>
      <c r="D185" s="93">
        <v>0</v>
      </c>
      <c r="E185" s="93">
        <v>0</v>
      </c>
      <c r="F185" s="93">
        <v>0</v>
      </c>
      <c r="G185" s="93">
        <v>0</v>
      </c>
      <c r="H185" s="93">
        <v>0</v>
      </c>
      <c r="I185" s="137">
        <v>0</v>
      </c>
      <c r="J185" s="137">
        <v>0.41633999999999999</v>
      </c>
      <c r="K185" s="137">
        <v>0.45380000000000004</v>
      </c>
      <c r="L185" s="137">
        <v>7.8650000000000002</v>
      </c>
      <c r="M185" s="149">
        <v>0.3</v>
      </c>
      <c r="N185" s="203">
        <v>0.7</v>
      </c>
      <c r="O185" s="203">
        <v>0</v>
      </c>
      <c r="P185" s="198">
        <v>0.1</v>
      </c>
      <c r="Q185" s="198">
        <v>0</v>
      </c>
      <c r="R185" s="182"/>
    </row>
    <row r="186" spans="2:18" ht="57" customHeight="1" x14ac:dyDescent="0.2">
      <c r="B186" s="122"/>
      <c r="C186" s="135" t="s">
        <v>30</v>
      </c>
      <c r="D186" s="93">
        <v>0</v>
      </c>
      <c r="E186" s="93">
        <v>0</v>
      </c>
      <c r="F186" s="93">
        <v>0</v>
      </c>
      <c r="G186" s="93">
        <v>0</v>
      </c>
      <c r="H186" s="93">
        <v>0</v>
      </c>
      <c r="I186" s="137">
        <v>0</v>
      </c>
      <c r="J186" s="137">
        <v>0</v>
      </c>
      <c r="K186" s="137">
        <v>0</v>
      </c>
      <c r="L186" s="137">
        <v>0.1</v>
      </c>
      <c r="M186" s="149">
        <v>0</v>
      </c>
      <c r="N186" s="203">
        <v>0</v>
      </c>
      <c r="O186" s="203">
        <v>0</v>
      </c>
      <c r="P186" s="198">
        <v>0</v>
      </c>
      <c r="Q186" s="198">
        <v>0</v>
      </c>
      <c r="R186" s="182"/>
    </row>
    <row r="187" spans="2:18" ht="45.95" customHeight="1" x14ac:dyDescent="0.2">
      <c r="B187" s="122"/>
      <c r="C187" s="135" t="s">
        <v>29</v>
      </c>
      <c r="D187" s="93">
        <v>0</v>
      </c>
      <c r="E187" s="93">
        <v>0</v>
      </c>
      <c r="F187" s="93">
        <v>0</v>
      </c>
      <c r="G187" s="93">
        <v>0</v>
      </c>
      <c r="H187" s="93">
        <v>0</v>
      </c>
      <c r="I187" s="137">
        <v>0</v>
      </c>
      <c r="J187" s="137">
        <v>0</v>
      </c>
      <c r="K187" s="137">
        <v>0</v>
      </c>
      <c r="L187" s="137">
        <v>0</v>
      </c>
      <c r="M187" s="139">
        <v>0</v>
      </c>
      <c r="N187" s="203">
        <v>0</v>
      </c>
      <c r="O187" s="203">
        <v>0</v>
      </c>
      <c r="P187" s="198">
        <v>0</v>
      </c>
      <c r="Q187" s="198">
        <v>0</v>
      </c>
      <c r="R187" s="182"/>
    </row>
    <row r="188" spans="2:18" ht="45.95" customHeight="1" x14ac:dyDescent="0.2">
      <c r="B188" s="122"/>
      <c r="C188" s="135" t="s">
        <v>28</v>
      </c>
      <c r="D188" s="93">
        <v>0</v>
      </c>
      <c r="E188" s="93">
        <v>0</v>
      </c>
      <c r="F188" s="93">
        <v>0</v>
      </c>
      <c r="G188" s="93">
        <v>0</v>
      </c>
      <c r="H188" s="93">
        <v>0</v>
      </c>
      <c r="I188" s="137">
        <v>0</v>
      </c>
      <c r="J188" s="137">
        <v>0</v>
      </c>
      <c r="K188" s="137">
        <v>0</v>
      </c>
      <c r="L188" s="137">
        <v>0</v>
      </c>
      <c r="M188" s="139">
        <v>0</v>
      </c>
      <c r="N188" s="203">
        <v>0</v>
      </c>
      <c r="O188" s="203">
        <v>0</v>
      </c>
      <c r="P188" s="198">
        <v>0</v>
      </c>
      <c r="Q188" s="198">
        <v>0</v>
      </c>
      <c r="R188" s="182"/>
    </row>
    <row r="189" spans="2:18" ht="57" customHeight="1" x14ac:dyDescent="0.2">
      <c r="B189" s="122"/>
      <c r="C189" s="135" t="s">
        <v>27</v>
      </c>
      <c r="D189" s="93">
        <v>0</v>
      </c>
      <c r="E189" s="93">
        <v>0</v>
      </c>
      <c r="F189" s="93">
        <v>0</v>
      </c>
      <c r="G189" s="93">
        <v>0</v>
      </c>
      <c r="H189" s="93">
        <v>0</v>
      </c>
      <c r="I189" s="137">
        <v>0</v>
      </c>
      <c r="J189" s="137">
        <v>0</v>
      </c>
      <c r="K189" s="137">
        <v>0</v>
      </c>
      <c r="L189" s="137">
        <v>0</v>
      </c>
      <c r="M189" s="139">
        <v>0</v>
      </c>
      <c r="N189" s="203">
        <v>0</v>
      </c>
      <c r="O189" s="203">
        <v>0</v>
      </c>
      <c r="P189" s="198">
        <v>0</v>
      </c>
      <c r="Q189" s="198">
        <v>0</v>
      </c>
      <c r="R189" s="182"/>
    </row>
    <row r="190" spans="2:18" ht="57" customHeight="1" x14ac:dyDescent="0.2">
      <c r="B190" s="122"/>
      <c r="C190" s="135" t="s">
        <v>26</v>
      </c>
      <c r="D190" s="93">
        <v>0</v>
      </c>
      <c r="E190" s="93">
        <v>0</v>
      </c>
      <c r="F190" s="93">
        <v>0</v>
      </c>
      <c r="G190" s="93">
        <v>0</v>
      </c>
      <c r="H190" s="93">
        <v>0</v>
      </c>
      <c r="I190" s="137">
        <v>0</v>
      </c>
      <c r="J190" s="137">
        <v>0</v>
      </c>
      <c r="K190" s="137">
        <v>0</v>
      </c>
      <c r="L190" s="137">
        <v>0</v>
      </c>
      <c r="M190" s="139">
        <v>0</v>
      </c>
      <c r="N190" s="203">
        <v>0</v>
      </c>
      <c r="O190" s="203">
        <v>0</v>
      </c>
      <c r="P190" s="198">
        <v>0</v>
      </c>
      <c r="Q190" s="198">
        <v>0</v>
      </c>
      <c r="R190" s="182"/>
    </row>
    <row r="191" spans="2:18" ht="45.95" customHeight="1" x14ac:dyDescent="0.2">
      <c r="B191" s="122"/>
      <c r="C191" s="135" t="s">
        <v>25</v>
      </c>
      <c r="D191" s="93">
        <v>0</v>
      </c>
      <c r="E191" s="93">
        <v>0</v>
      </c>
      <c r="F191" s="93">
        <v>0</v>
      </c>
      <c r="G191" s="93">
        <v>0</v>
      </c>
      <c r="H191" s="93">
        <v>0</v>
      </c>
      <c r="I191" s="137">
        <v>0</v>
      </c>
      <c r="J191" s="137">
        <v>0</v>
      </c>
      <c r="K191" s="137">
        <v>0</v>
      </c>
      <c r="L191" s="137">
        <v>0</v>
      </c>
      <c r="M191" s="139">
        <v>0</v>
      </c>
      <c r="N191" s="203">
        <v>0</v>
      </c>
      <c r="O191" s="203">
        <v>0</v>
      </c>
      <c r="P191" s="198">
        <v>0</v>
      </c>
      <c r="Q191" s="198">
        <v>0</v>
      </c>
      <c r="R191" s="182"/>
    </row>
    <row r="192" spans="2:18" ht="45.95" customHeight="1" x14ac:dyDescent="0.2">
      <c r="B192" s="122"/>
      <c r="C192" s="135" t="s">
        <v>24</v>
      </c>
      <c r="D192" s="93">
        <v>0</v>
      </c>
      <c r="E192" s="93">
        <v>0</v>
      </c>
      <c r="F192" s="93">
        <v>0</v>
      </c>
      <c r="G192" s="93">
        <v>0</v>
      </c>
      <c r="H192" s="93">
        <v>0</v>
      </c>
      <c r="I192" s="137">
        <v>0</v>
      </c>
      <c r="J192" s="137">
        <v>0</v>
      </c>
      <c r="K192" s="137">
        <v>0</v>
      </c>
      <c r="L192" s="137">
        <v>0</v>
      </c>
      <c r="M192" s="139">
        <v>0</v>
      </c>
      <c r="N192" s="203">
        <v>0</v>
      </c>
      <c r="O192" s="203">
        <v>0</v>
      </c>
      <c r="P192" s="198">
        <v>0</v>
      </c>
      <c r="Q192" s="198">
        <v>0</v>
      </c>
      <c r="R192" s="182"/>
    </row>
    <row r="193" spans="2:18" ht="45.95" customHeight="1" x14ac:dyDescent="0.2">
      <c r="B193" s="122"/>
      <c r="C193" s="135" t="s">
        <v>23</v>
      </c>
      <c r="D193" s="93">
        <v>0</v>
      </c>
      <c r="E193" s="93">
        <v>0</v>
      </c>
      <c r="F193" s="93">
        <v>0</v>
      </c>
      <c r="G193" s="93">
        <v>0</v>
      </c>
      <c r="H193" s="93">
        <v>0</v>
      </c>
      <c r="I193" s="137">
        <v>0</v>
      </c>
      <c r="J193" s="137">
        <v>0</v>
      </c>
      <c r="K193" s="137">
        <v>0</v>
      </c>
      <c r="L193" s="137">
        <v>0</v>
      </c>
      <c r="M193" s="139">
        <v>0</v>
      </c>
      <c r="N193" s="203">
        <v>0</v>
      </c>
      <c r="O193" s="203">
        <v>0</v>
      </c>
      <c r="P193" s="198">
        <v>0</v>
      </c>
      <c r="Q193" s="198">
        <v>0</v>
      </c>
      <c r="R193" s="182"/>
    </row>
    <row r="194" spans="2:18" ht="45.95" customHeight="1" x14ac:dyDescent="0.2">
      <c r="B194" s="122"/>
      <c r="C194" s="135" t="s">
        <v>22</v>
      </c>
      <c r="D194" s="93">
        <v>68.744</v>
      </c>
      <c r="E194" s="93">
        <v>172.24669</v>
      </c>
      <c r="F194" s="93">
        <v>51.215000000000003</v>
      </c>
      <c r="G194" s="93">
        <v>145.60400000000001</v>
      </c>
      <c r="H194" s="93">
        <v>136.113</v>
      </c>
      <c r="I194" s="137">
        <v>162.86199999999999</v>
      </c>
      <c r="J194" s="137">
        <v>76.769000000000005</v>
      </c>
      <c r="K194" s="137">
        <v>55.399000000000001</v>
      </c>
      <c r="L194" s="137">
        <v>33.526000000000003</v>
      </c>
      <c r="M194" s="149">
        <v>24.5</v>
      </c>
      <c r="N194" s="203">
        <v>23.6</v>
      </c>
      <c r="O194" s="203">
        <v>28.3</v>
      </c>
      <c r="P194" s="198">
        <v>59</v>
      </c>
      <c r="Q194" s="198">
        <v>70.7</v>
      </c>
      <c r="R194" s="182"/>
    </row>
    <row r="195" spans="2:18" ht="45.95" customHeight="1" x14ac:dyDescent="0.2">
      <c r="B195" s="122"/>
      <c r="C195" s="135" t="s">
        <v>21</v>
      </c>
      <c r="D195" s="93">
        <v>0</v>
      </c>
      <c r="E195" s="93">
        <v>0</v>
      </c>
      <c r="F195" s="93">
        <v>2.14</v>
      </c>
      <c r="G195" s="93">
        <v>0</v>
      </c>
      <c r="H195" s="93">
        <v>7.15</v>
      </c>
      <c r="I195" s="137">
        <v>9.2970000000000006</v>
      </c>
      <c r="J195" s="137">
        <v>5.048</v>
      </c>
      <c r="K195" s="137">
        <v>0</v>
      </c>
      <c r="L195" s="137">
        <v>0</v>
      </c>
      <c r="M195" s="139">
        <v>0</v>
      </c>
      <c r="N195" s="203">
        <v>0</v>
      </c>
      <c r="O195" s="203">
        <v>0</v>
      </c>
      <c r="P195" s="198">
        <v>0</v>
      </c>
      <c r="Q195" s="198">
        <v>0</v>
      </c>
      <c r="R195" s="182"/>
    </row>
    <row r="196" spans="2:18" ht="45.95" customHeight="1" x14ac:dyDescent="0.2">
      <c r="B196" s="122"/>
      <c r="C196" s="135" t="s">
        <v>20</v>
      </c>
      <c r="D196" s="93">
        <v>0</v>
      </c>
      <c r="E196" s="93">
        <v>0</v>
      </c>
      <c r="F196" s="93">
        <v>0</v>
      </c>
      <c r="G196" s="93">
        <v>0</v>
      </c>
      <c r="H196" s="93">
        <v>0</v>
      </c>
      <c r="I196" s="137">
        <v>83.332999999999998</v>
      </c>
      <c r="J196" s="137">
        <v>101.812</v>
      </c>
      <c r="K196" s="137">
        <v>83.263000000000005</v>
      </c>
      <c r="L196" s="137">
        <v>80.277600000000007</v>
      </c>
      <c r="M196" s="149">
        <v>5.4</v>
      </c>
      <c r="N196" s="203">
        <v>4.8</v>
      </c>
      <c r="O196" s="203">
        <v>4.4000000000000004</v>
      </c>
      <c r="P196" s="198">
        <v>4.7</v>
      </c>
      <c r="Q196" s="198">
        <v>1.4</v>
      </c>
      <c r="R196" s="182"/>
    </row>
    <row r="197" spans="2:18" ht="45.95" customHeight="1" x14ac:dyDescent="0.2">
      <c r="B197" s="122"/>
      <c r="C197" s="135" t="s">
        <v>19</v>
      </c>
      <c r="D197" s="93">
        <v>0</v>
      </c>
      <c r="E197" s="93">
        <v>0</v>
      </c>
      <c r="F197" s="93">
        <v>62.316000000000003</v>
      </c>
      <c r="G197" s="93">
        <v>69.156999999999996</v>
      </c>
      <c r="H197" s="93">
        <v>0</v>
      </c>
      <c r="I197" s="137">
        <v>0</v>
      </c>
      <c r="J197" s="137">
        <v>0</v>
      </c>
      <c r="K197" s="137">
        <v>0</v>
      </c>
      <c r="L197" s="137">
        <v>0</v>
      </c>
      <c r="M197" s="139">
        <v>0</v>
      </c>
      <c r="N197" s="203">
        <v>0</v>
      </c>
      <c r="O197" s="203">
        <v>0</v>
      </c>
      <c r="P197" s="198">
        <v>0</v>
      </c>
      <c r="Q197" s="198">
        <v>0</v>
      </c>
      <c r="R197" s="182"/>
    </row>
    <row r="198" spans="2:18" ht="57" customHeight="1" x14ac:dyDescent="0.2">
      <c r="B198" s="122"/>
      <c r="C198" s="135" t="s">
        <v>105</v>
      </c>
      <c r="D198" s="93">
        <v>0</v>
      </c>
      <c r="E198" s="93">
        <v>0</v>
      </c>
      <c r="F198" s="93">
        <v>0</v>
      </c>
      <c r="G198" s="93">
        <v>0</v>
      </c>
      <c r="H198" s="93">
        <v>0</v>
      </c>
      <c r="I198" s="137">
        <v>0</v>
      </c>
      <c r="J198" s="137">
        <v>0</v>
      </c>
      <c r="K198" s="137">
        <v>0</v>
      </c>
      <c r="L198" s="137">
        <v>0</v>
      </c>
      <c r="M198" s="139">
        <v>0</v>
      </c>
      <c r="N198" s="203">
        <v>0</v>
      </c>
      <c r="O198" s="203">
        <v>0</v>
      </c>
      <c r="P198" s="198">
        <v>0</v>
      </c>
      <c r="Q198" s="198">
        <v>0</v>
      </c>
      <c r="R198" s="182"/>
    </row>
    <row r="199" spans="2:18" ht="57" customHeight="1" x14ac:dyDescent="0.2">
      <c r="B199" s="122"/>
      <c r="C199" s="135" t="s">
        <v>18</v>
      </c>
      <c r="D199" s="93">
        <v>0</v>
      </c>
      <c r="E199" s="93">
        <v>0</v>
      </c>
      <c r="F199" s="93">
        <v>0</v>
      </c>
      <c r="G199" s="93">
        <v>0</v>
      </c>
      <c r="H199" s="93">
        <v>0</v>
      </c>
      <c r="I199" s="137">
        <v>0</v>
      </c>
      <c r="J199" s="137">
        <v>0</v>
      </c>
      <c r="K199" s="137">
        <v>0</v>
      </c>
      <c r="L199" s="137">
        <v>0</v>
      </c>
      <c r="M199" s="139">
        <v>0</v>
      </c>
      <c r="N199" s="203">
        <v>0</v>
      </c>
      <c r="O199" s="203">
        <v>0</v>
      </c>
      <c r="P199" s="198">
        <v>0</v>
      </c>
      <c r="Q199" s="198">
        <v>0</v>
      </c>
      <c r="R199" s="182"/>
    </row>
    <row r="200" spans="2:18" ht="57" customHeight="1" x14ac:dyDescent="0.2">
      <c r="B200" s="122"/>
      <c r="C200" s="135" t="s">
        <v>17</v>
      </c>
      <c r="D200" s="93">
        <v>0</v>
      </c>
      <c r="E200" s="93">
        <v>0</v>
      </c>
      <c r="F200" s="93">
        <v>0</v>
      </c>
      <c r="G200" s="93">
        <v>0</v>
      </c>
      <c r="H200" s="93">
        <v>0</v>
      </c>
      <c r="I200" s="137">
        <v>0</v>
      </c>
      <c r="J200" s="137">
        <v>0</v>
      </c>
      <c r="K200" s="137">
        <v>0</v>
      </c>
      <c r="L200" s="137">
        <v>0</v>
      </c>
      <c r="M200" s="139">
        <v>0</v>
      </c>
      <c r="N200" s="203">
        <v>0</v>
      </c>
      <c r="O200" s="203">
        <v>0</v>
      </c>
      <c r="P200" s="198">
        <v>0</v>
      </c>
      <c r="Q200" s="198">
        <v>0</v>
      </c>
      <c r="R200" s="182"/>
    </row>
    <row r="201" spans="2:18" ht="45.95" customHeight="1" x14ac:dyDescent="0.2">
      <c r="B201" s="122"/>
      <c r="C201" s="135" t="s">
        <v>16</v>
      </c>
      <c r="D201" s="93">
        <v>0</v>
      </c>
      <c r="E201" s="93">
        <v>0</v>
      </c>
      <c r="F201" s="93">
        <v>0</v>
      </c>
      <c r="G201" s="93">
        <v>0</v>
      </c>
      <c r="H201" s="93">
        <v>0</v>
      </c>
      <c r="I201" s="137">
        <v>0</v>
      </c>
      <c r="J201" s="137">
        <v>0</v>
      </c>
      <c r="K201" s="137">
        <v>0</v>
      </c>
      <c r="L201" s="137">
        <v>0</v>
      </c>
      <c r="M201" s="139">
        <v>0</v>
      </c>
      <c r="N201" s="203">
        <v>0</v>
      </c>
      <c r="O201" s="203">
        <v>0</v>
      </c>
      <c r="P201" s="198">
        <v>0</v>
      </c>
      <c r="Q201" s="198">
        <v>0</v>
      </c>
      <c r="R201" s="182"/>
    </row>
    <row r="202" spans="2:18" ht="45.95" customHeight="1" x14ac:dyDescent="0.2">
      <c r="B202" s="122"/>
      <c r="C202" s="135" t="s">
        <v>15</v>
      </c>
      <c r="D202" s="93">
        <v>0</v>
      </c>
      <c r="E202" s="93">
        <v>0</v>
      </c>
      <c r="F202" s="93">
        <v>0</v>
      </c>
      <c r="G202" s="93">
        <v>0</v>
      </c>
      <c r="H202" s="93">
        <v>0</v>
      </c>
      <c r="I202" s="137">
        <v>0</v>
      </c>
      <c r="J202" s="137">
        <v>0</v>
      </c>
      <c r="K202" s="137">
        <v>0</v>
      </c>
      <c r="L202" s="137">
        <v>0</v>
      </c>
      <c r="M202" s="139">
        <v>0</v>
      </c>
      <c r="N202" s="203">
        <v>0</v>
      </c>
      <c r="O202" s="203">
        <v>0</v>
      </c>
      <c r="P202" s="198">
        <v>0</v>
      </c>
      <c r="Q202" s="198">
        <v>0</v>
      </c>
      <c r="R202" s="182"/>
    </row>
    <row r="203" spans="2:18" ht="57" customHeight="1" x14ac:dyDescent="0.2">
      <c r="B203" s="122"/>
      <c r="C203" s="135" t="s">
        <v>106</v>
      </c>
      <c r="D203" s="93">
        <v>0</v>
      </c>
      <c r="E203" s="93">
        <v>0</v>
      </c>
      <c r="F203" s="93">
        <v>0</v>
      </c>
      <c r="G203" s="93">
        <v>0</v>
      </c>
      <c r="H203" s="93">
        <v>0</v>
      </c>
      <c r="I203" s="137">
        <v>0</v>
      </c>
      <c r="J203" s="137">
        <v>0</v>
      </c>
      <c r="K203" s="137">
        <v>0</v>
      </c>
      <c r="L203" s="137">
        <v>0</v>
      </c>
      <c r="M203" s="139">
        <v>0</v>
      </c>
      <c r="N203" s="203">
        <v>0</v>
      </c>
      <c r="O203" s="203">
        <v>0</v>
      </c>
      <c r="P203" s="198">
        <v>0</v>
      </c>
      <c r="Q203" s="198">
        <v>1.2</v>
      </c>
      <c r="R203" s="182"/>
    </row>
    <row r="204" spans="2:18" ht="45.95" customHeight="1" x14ac:dyDescent="0.2">
      <c r="B204" s="122"/>
      <c r="C204" s="135" t="s">
        <v>14</v>
      </c>
      <c r="D204" s="93">
        <v>0</v>
      </c>
      <c r="E204" s="93">
        <v>0</v>
      </c>
      <c r="F204" s="93">
        <v>0</v>
      </c>
      <c r="G204" s="93">
        <v>0</v>
      </c>
      <c r="H204" s="93">
        <v>0</v>
      </c>
      <c r="I204" s="137">
        <v>0</v>
      </c>
      <c r="J204" s="137">
        <v>0</v>
      </c>
      <c r="K204" s="137">
        <v>0</v>
      </c>
      <c r="L204" s="137">
        <v>0</v>
      </c>
      <c r="M204" s="139">
        <v>0</v>
      </c>
      <c r="N204" s="203">
        <v>0</v>
      </c>
      <c r="O204" s="203">
        <v>0</v>
      </c>
      <c r="P204" s="198">
        <v>0</v>
      </c>
      <c r="Q204" s="198">
        <v>0</v>
      </c>
      <c r="R204" s="182"/>
    </row>
    <row r="205" spans="2:18" ht="57" customHeight="1" x14ac:dyDescent="0.2">
      <c r="B205" s="122"/>
      <c r="C205" s="135" t="s">
        <v>13</v>
      </c>
      <c r="D205" s="93">
        <v>0</v>
      </c>
      <c r="E205" s="93">
        <v>0</v>
      </c>
      <c r="F205" s="93">
        <v>0</v>
      </c>
      <c r="G205" s="93">
        <v>0</v>
      </c>
      <c r="H205" s="93">
        <v>0</v>
      </c>
      <c r="I205" s="137">
        <v>0</v>
      </c>
      <c r="J205" s="137">
        <v>0</v>
      </c>
      <c r="K205" s="137">
        <v>0</v>
      </c>
      <c r="L205" s="137">
        <v>0</v>
      </c>
      <c r="M205" s="139">
        <v>0</v>
      </c>
      <c r="N205" s="203">
        <v>0</v>
      </c>
      <c r="O205" s="203">
        <v>0</v>
      </c>
      <c r="P205" s="198">
        <v>0</v>
      </c>
      <c r="Q205" s="198">
        <v>0</v>
      </c>
      <c r="R205" s="182"/>
    </row>
    <row r="206" spans="2:18" ht="45.95" customHeight="1" x14ac:dyDescent="0.2">
      <c r="B206" s="122"/>
      <c r="C206" s="135" t="s">
        <v>12</v>
      </c>
      <c r="D206" s="93">
        <v>0</v>
      </c>
      <c r="E206" s="93">
        <v>0</v>
      </c>
      <c r="F206" s="93">
        <v>0</v>
      </c>
      <c r="G206" s="93">
        <v>0</v>
      </c>
      <c r="H206" s="93">
        <v>0</v>
      </c>
      <c r="I206" s="137">
        <v>0</v>
      </c>
      <c r="J206" s="137">
        <v>2.5799000000000003</v>
      </c>
      <c r="K206" s="137">
        <v>1.6422000000000001</v>
      </c>
      <c r="L206" s="137">
        <v>0</v>
      </c>
      <c r="M206" s="149">
        <v>0</v>
      </c>
      <c r="N206" s="203">
        <v>1.1000000000000001</v>
      </c>
      <c r="O206" s="203">
        <v>17.8</v>
      </c>
      <c r="P206" s="198">
        <v>6.9</v>
      </c>
      <c r="Q206" s="198">
        <v>30.7</v>
      </c>
      <c r="R206" s="182"/>
    </row>
    <row r="207" spans="2:18" ht="57" customHeight="1" x14ac:dyDescent="0.2">
      <c r="B207" s="122"/>
      <c r="C207" s="135" t="s">
        <v>11</v>
      </c>
      <c r="D207" s="93">
        <v>0.42</v>
      </c>
      <c r="E207" s="93">
        <v>10.164339999999999</v>
      </c>
      <c r="F207" s="93">
        <v>0</v>
      </c>
      <c r="G207" s="93">
        <v>0</v>
      </c>
      <c r="H207" s="93">
        <v>0</v>
      </c>
      <c r="I207" s="137">
        <v>37.023000000000003</v>
      </c>
      <c r="J207" s="137">
        <v>47.631999999999998</v>
      </c>
      <c r="K207" s="137">
        <v>45.502000000000002</v>
      </c>
      <c r="L207" s="137">
        <v>44.93</v>
      </c>
      <c r="M207" s="149">
        <v>2.5</v>
      </c>
      <c r="N207" s="203">
        <v>5.5</v>
      </c>
      <c r="O207" s="203">
        <v>1.9</v>
      </c>
      <c r="P207" s="198">
        <v>1.9</v>
      </c>
      <c r="Q207" s="198">
        <v>1</v>
      </c>
      <c r="R207" s="182"/>
    </row>
    <row r="208" spans="2:18" ht="45.95" customHeight="1" x14ac:dyDescent="0.2">
      <c r="B208" s="122"/>
      <c r="C208" s="135" t="s">
        <v>10</v>
      </c>
      <c r="D208" s="93">
        <v>0</v>
      </c>
      <c r="E208" s="93">
        <v>0</v>
      </c>
      <c r="F208" s="93">
        <v>0</v>
      </c>
      <c r="G208" s="93">
        <v>0</v>
      </c>
      <c r="H208" s="93">
        <v>0</v>
      </c>
      <c r="I208" s="137">
        <v>0</v>
      </c>
      <c r="J208" s="137">
        <v>0</v>
      </c>
      <c r="K208" s="137">
        <v>0</v>
      </c>
      <c r="L208" s="137">
        <v>0</v>
      </c>
      <c r="M208" s="139">
        <v>0</v>
      </c>
      <c r="N208" s="203">
        <v>0</v>
      </c>
      <c r="O208" s="203">
        <v>0</v>
      </c>
      <c r="P208" s="198">
        <v>0</v>
      </c>
      <c r="Q208" s="198">
        <v>0</v>
      </c>
      <c r="R208" s="182"/>
    </row>
    <row r="209" spans="2:19" ht="57" customHeight="1" x14ac:dyDescent="0.2">
      <c r="B209" s="122"/>
      <c r="C209" s="135" t="s">
        <v>9</v>
      </c>
      <c r="D209" s="93">
        <v>0</v>
      </c>
      <c r="E209" s="93">
        <v>0</v>
      </c>
      <c r="F209" s="93">
        <v>0</v>
      </c>
      <c r="G209" s="93">
        <v>0</v>
      </c>
      <c r="H209" s="93">
        <v>0</v>
      </c>
      <c r="I209" s="137">
        <v>0</v>
      </c>
      <c r="J209" s="137">
        <v>0</v>
      </c>
      <c r="K209" s="137">
        <v>0</v>
      </c>
      <c r="L209" s="137">
        <v>1.94</v>
      </c>
      <c r="M209" s="149">
        <v>1.1000000000000001</v>
      </c>
      <c r="N209" s="203">
        <v>0</v>
      </c>
      <c r="O209" s="203">
        <v>1.5</v>
      </c>
      <c r="P209" s="198">
        <v>1.3</v>
      </c>
      <c r="Q209" s="198">
        <v>1.1000000000000001</v>
      </c>
      <c r="R209" s="182"/>
    </row>
    <row r="210" spans="2:19" ht="57" customHeight="1" x14ac:dyDescent="0.2">
      <c r="B210" s="122"/>
      <c r="C210" s="135" t="s">
        <v>8</v>
      </c>
      <c r="D210" s="93">
        <v>0</v>
      </c>
      <c r="E210" s="93">
        <v>0</v>
      </c>
      <c r="F210" s="93">
        <v>0</v>
      </c>
      <c r="G210" s="93">
        <v>0</v>
      </c>
      <c r="H210" s="93">
        <v>0</v>
      </c>
      <c r="I210" s="137">
        <v>0</v>
      </c>
      <c r="J210" s="137">
        <v>0</v>
      </c>
      <c r="K210" s="137">
        <v>0</v>
      </c>
      <c r="L210" s="137">
        <v>0</v>
      </c>
      <c r="M210" s="139">
        <v>0</v>
      </c>
      <c r="N210" s="203">
        <v>0</v>
      </c>
      <c r="O210" s="203">
        <v>0</v>
      </c>
      <c r="P210" s="198">
        <v>0</v>
      </c>
      <c r="Q210" s="198">
        <v>0</v>
      </c>
      <c r="R210" s="182"/>
    </row>
    <row r="211" spans="2:19" ht="45.95" customHeight="1" x14ac:dyDescent="0.2">
      <c r="B211" s="122"/>
      <c r="C211" s="135" t="s">
        <v>7</v>
      </c>
      <c r="D211" s="93">
        <v>0</v>
      </c>
      <c r="E211" s="93">
        <v>0</v>
      </c>
      <c r="F211" s="93">
        <v>0</v>
      </c>
      <c r="G211" s="93">
        <v>0</v>
      </c>
      <c r="H211" s="93">
        <v>0</v>
      </c>
      <c r="I211" s="137">
        <v>0</v>
      </c>
      <c r="J211" s="137">
        <v>0</v>
      </c>
      <c r="K211" s="137">
        <v>0</v>
      </c>
      <c r="L211" s="137">
        <v>0</v>
      </c>
      <c r="M211" s="139">
        <v>0</v>
      </c>
      <c r="N211" s="203">
        <v>0</v>
      </c>
      <c r="O211" s="203">
        <v>0</v>
      </c>
      <c r="P211" s="198">
        <v>0</v>
      </c>
      <c r="Q211" s="198">
        <v>0</v>
      </c>
      <c r="R211" s="182"/>
    </row>
    <row r="212" spans="2:19" ht="45.95" customHeight="1" x14ac:dyDescent="0.2">
      <c r="B212" s="122"/>
      <c r="C212" s="135" t="s">
        <v>6</v>
      </c>
      <c r="D212" s="93">
        <v>0</v>
      </c>
      <c r="E212" s="93">
        <v>0</v>
      </c>
      <c r="F212" s="93">
        <v>0</v>
      </c>
      <c r="G212" s="93">
        <v>0</v>
      </c>
      <c r="H212" s="93">
        <v>0</v>
      </c>
      <c r="I212" s="137">
        <v>0</v>
      </c>
      <c r="J212" s="137">
        <v>0</v>
      </c>
      <c r="K212" s="137">
        <v>0</v>
      </c>
      <c r="L212" s="137">
        <v>0</v>
      </c>
      <c r="M212" s="139">
        <v>0</v>
      </c>
      <c r="N212" s="203">
        <v>0</v>
      </c>
      <c r="O212" s="203">
        <v>0</v>
      </c>
      <c r="P212" s="198">
        <v>1.4</v>
      </c>
      <c r="Q212" s="198">
        <v>7.1</v>
      </c>
      <c r="R212" s="182"/>
    </row>
    <row r="213" spans="2:19" ht="45.95" customHeight="1" x14ac:dyDescent="0.2">
      <c r="B213" s="122"/>
      <c r="C213" s="135" t="s">
        <v>5</v>
      </c>
      <c r="D213" s="93">
        <v>0</v>
      </c>
      <c r="E213" s="93">
        <v>58.423999999999999</v>
      </c>
      <c r="F213" s="93">
        <v>0</v>
      </c>
      <c r="G213" s="93">
        <v>0.4</v>
      </c>
      <c r="H213" s="93">
        <v>0</v>
      </c>
      <c r="I213" s="137">
        <v>0</v>
      </c>
      <c r="J213" s="137">
        <v>0</v>
      </c>
      <c r="K213" s="137">
        <v>1.0000000000000001E-5</v>
      </c>
      <c r="L213" s="137">
        <v>0</v>
      </c>
      <c r="M213" s="139">
        <v>0</v>
      </c>
      <c r="N213" s="203">
        <v>0</v>
      </c>
      <c r="O213" s="203">
        <v>0</v>
      </c>
      <c r="P213" s="198">
        <v>0</v>
      </c>
      <c r="Q213" s="198">
        <v>0</v>
      </c>
      <c r="R213" s="182"/>
    </row>
    <row r="214" spans="2:19" ht="57" customHeight="1" x14ac:dyDescent="0.2">
      <c r="B214" s="122"/>
      <c r="C214" s="135" t="s">
        <v>4</v>
      </c>
      <c r="D214" s="93">
        <v>0</v>
      </c>
      <c r="E214" s="93">
        <v>0</v>
      </c>
      <c r="F214" s="93">
        <v>0</v>
      </c>
      <c r="G214" s="93">
        <v>0</v>
      </c>
      <c r="H214" s="93">
        <v>0</v>
      </c>
      <c r="I214" s="137">
        <v>0</v>
      </c>
      <c r="J214" s="137">
        <v>0</v>
      </c>
      <c r="K214" s="137">
        <v>0</v>
      </c>
      <c r="L214" s="137">
        <v>0</v>
      </c>
      <c r="M214" s="139">
        <v>0</v>
      </c>
      <c r="N214" s="203">
        <v>0</v>
      </c>
      <c r="O214" s="203">
        <v>0</v>
      </c>
      <c r="P214" s="198">
        <v>0.2</v>
      </c>
      <c r="Q214" s="198">
        <v>2.8</v>
      </c>
      <c r="R214" s="182"/>
    </row>
    <row r="215" spans="2:19" ht="57" customHeight="1" x14ac:dyDescent="0.2">
      <c r="B215" s="122"/>
      <c r="C215" s="135" t="s">
        <v>3</v>
      </c>
      <c r="D215" s="93">
        <v>0</v>
      </c>
      <c r="E215" s="93">
        <v>0</v>
      </c>
      <c r="F215" s="93">
        <v>0</v>
      </c>
      <c r="G215" s="93">
        <v>0</v>
      </c>
      <c r="H215" s="93">
        <v>0</v>
      </c>
      <c r="I215" s="137">
        <v>0</v>
      </c>
      <c r="J215" s="137">
        <v>0</v>
      </c>
      <c r="K215" s="137">
        <v>0</v>
      </c>
      <c r="L215" s="137">
        <v>0</v>
      </c>
      <c r="M215" s="139">
        <v>0</v>
      </c>
      <c r="N215" s="203">
        <v>24.7</v>
      </c>
      <c r="O215" s="203">
        <v>0</v>
      </c>
      <c r="P215" s="198">
        <v>0</v>
      </c>
      <c r="Q215" s="198">
        <v>0</v>
      </c>
      <c r="R215" s="182"/>
    </row>
    <row r="216" spans="2:19" ht="45.95" customHeight="1" thickBot="1" x14ac:dyDescent="0.25">
      <c r="B216" s="122"/>
      <c r="C216" s="162" t="s">
        <v>2</v>
      </c>
      <c r="D216" s="204">
        <v>0</v>
      </c>
      <c r="E216" s="204">
        <v>0</v>
      </c>
      <c r="F216" s="204">
        <v>0</v>
      </c>
      <c r="G216" s="204">
        <v>0</v>
      </c>
      <c r="H216" s="204">
        <v>0</v>
      </c>
      <c r="I216" s="164">
        <v>0</v>
      </c>
      <c r="J216" s="164">
        <v>0</v>
      </c>
      <c r="K216" s="164">
        <v>0</v>
      </c>
      <c r="L216" s="164">
        <v>0</v>
      </c>
      <c r="M216" s="169">
        <v>0</v>
      </c>
      <c r="N216" s="205">
        <v>0</v>
      </c>
      <c r="O216" s="205">
        <v>0</v>
      </c>
      <c r="P216" s="198">
        <v>0</v>
      </c>
      <c r="Q216" s="198">
        <v>0</v>
      </c>
      <c r="R216" s="182"/>
    </row>
    <row r="217" spans="2:19" ht="45" customHeight="1" thickBot="1" x14ac:dyDescent="0.25">
      <c r="B217" s="122"/>
      <c r="C217" s="166" t="s">
        <v>111</v>
      </c>
      <c r="D217" s="108">
        <v>456.46891999999997</v>
      </c>
      <c r="E217" s="108">
        <v>1201.1298899999999</v>
      </c>
      <c r="F217" s="108">
        <v>780.04312000000004</v>
      </c>
      <c r="G217" s="108">
        <v>1008.7106700000001</v>
      </c>
      <c r="H217" s="108">
        <v>721.20632999999998</v>
      </c>
      <c r="I217" s="194">
        <f t="shared" ref="I217:N217" si="1">SUM(I113:I216)</f>
        <v>1055.6027699999997</v>
      </c>
      <c r="J217" s="194">
        <f t="shared" si="1"/>
        <v>1017.88371</v>
      </c>
      <c r="K217" s="194">
        <f t="shared" si="1"/>
        <v>1139.49684</v>
      </c>
      <c r="L217" s="194">
        <f t="shared" si="1"/>
        <v>859.25249999999994</v>
      </c>
      <c r="M217" s="194">
        <f t="shared" si="1"/>
        <v>855</v>
      </c>
      <c r="N217" s="194">
        <f t="shared" si="1"/>
        <v>865</v>
      </c>
      <c r="O217" s="194">
        <f>SUM(O113:O216)</f>
        <v>667.0999999999998</v>
      </c>
      <c r="P217" s="194">
        <f>SUM(P113:P216)</f>
        <v>931.1</v>
      </c>
      <c r="Q217" s="194">
        <f>SUM(Q113:Q216)</f>
        <v>1143.2000000000003</v>
      </c>
      <c r="R217" s="185"/>
      <c r="S217" s="34"/>
    </row>
    <row r="218" spans="2:19" ht="45" customHeight="1" thickBot="1" x14ac:dyDescent="0.25">
      <c r="B218" s="122"/>
      <c r="C218" s="155" t="s">
        <v>112</v>
      </c>
      <c r="D218" s="199"/>
      <c r="E218" s="199"/>
      <c r="F218" s="199"/>
      <c r="G218" s="199"/>
      <c r="H218" s="199"/>
      <c r="I218" s="173"/>
      <c r="J218" s="173"/>
      <c r="K218" s="173"/>
      <c r="L218" s="173"/>
      <c r="M218" s="159"/>
      <c r="N218" s="200"/>
      <c r="O218" s="200"/>
      <c r="P218" s="200"/>
      <c r="Q218" s="200"/>
      <c r="R218" s="185"/>
      <c r="S218" s="34"/>
    </row>
    <row r="219" spans="2:19" ht="45.95" customHeight="1" x14ac:dyDescent="0.2">
      <c r="B219" s="122"/>
      <c r="C219" s="150" t="s">
        <v>100</v>
      </c>
      <c r="D219" s="201">
        <v>0</v>
      </c>
      <c r="E219" s="201">
        <v>0</v>
      </c>
      <c r="F219" s="201">
        <v>0</v>
      </c>
      <c r="G219" s="201">
        <v>0.19</v>
      </c>
      <c r="H219" s="201">
        <v>0</v>
      </c>
      <c r="I219" s="152">
        <v>0</v>
      </c>
      <c r="J219" s="152">
        <v>227.06549999999999</v>
      </c>
      <c r="K219" s="152">
        <v>0.10640000000000001</v>
      </c>
      <c r="L219" s="152">
        <v>1.8E-3</v>
      </c>
      <c r="M219" s="196">
        <v>0.1</v>
      </c>
      <c r="N219" s="202">
        <v>0</v>
      </c>
      <c r="O219" s="202">
        <v>0</v>
      </c>
      <c r="P219" s="198">
        <v>0</v>
      </c>
      <c r="Q219" s="198">
        <v>0</v>
      </c>
      <c r="R219" s="182"/>
    </row>
    <row r="220" spans="2:19" ht="45.95" customHeight="1" x14ac:dyDescent="0.2">
      <c r="B220" s="122"/>
      <c r="C220" s="135" t="s">
        <v>99</v>
      </c>
      <c r="D220" s="93">
        <v>0</v>
      </c>
      <c r="E220" s="93">
        <v>0</v>
      </c>
      <c r="F220" s="93">
        <v>0</v>
      </c>
      <c r="G220" s="93">
        <v>0</v>
      </c>
      <c r="H220" s="93">
        <v>0</v>
      </c>
      <c r="I220" s="137">
        <v>0</v>
      </c>
      <c r="J220" s="137">
        <v>0</v>
      </c>
      <c r="K220" s="137">
        <v>0</v>
      </c>
      <c r="L220" s="137">
        <v>0</v>
      </c>
      <c r="M220" s="139">
        <v>0</v>
      </c>
      <c r="N220" s="203">
        <v>0</v>
      </c>
      <c r="O220" s="203">
        <v>0</v>
      </c>
      <c r="P220" s="198">
        <v>0</v>
      </c>
      <c r="Q220" s="198">
        <v>0</v>
      </c>
      <c r="R220" s="182"/>
    </row>
    <row r="221" spans="2:19" ht="45.95" customHeight="1" x14ac:dyDescent="0.2">
      <c r="B221" s="122"/>
      <c r="C221" s="135" t="s">
        <v>98</v>
      </c>
      <c r="D221" s="93">
        <v>0</v>
      </c>
      <c r="E221" s="93">
        <v>0</v>
      </c>
      <c r="F221" s="93">
        <v>0</v>
      </c>
      <c r="G221" s="93">
        <v>0</v>
      </c>
      <c r="H221" s="93">
        <v>0</v>
      </c>
      <c r="I221" s="137">
        <v>0</v>
      </c>
      <c r="J221" s="137">
        <v>0</v>
      </c>
      <c r="K221" s="137">
        <v>0</v>
      </c>
      <c r="L221" s="137">
        <v>0</v>
      </c>
      <c r="M221" s="139">
        <v>0</v>
      </c>
      <c r="N221" s="203">
        <v>0</v>
      </c>
      <c r="O221" s="203">
        <v>0</v>
      </c>
      <c r="P221" s="198">
        <v>0</v>
      </c>
      <c r="Q221" s="198">
        <v>0</v>
      </c>
      <c r="R221" s="182"/>
    </row>
    <row r="222" spans="2:19" ht="45.95" customHeight="1" x14ac:dyDescent="0.2">
      <c r="B222" s="122"/>
      <c r="C222" s="135" t="s">
        <v>97</v>
      </c>
      <c r="D222" s="93">
        <v>0</v>
      </c>
      <c r="E222" s="93">
        <v>0</v>
      </c>
      <c r="F222" s="93">
        <v>0</v>
      </c>
      <c r="G222" s="93">
        <v>0</v>
      </c>
      <c r="H222" s="93">
        <v>0</v>
      </c>
      <c r="I222" s="137">
        <v>0</v>
      </c>
      <c r="J222" s="137">
        <v>0</v>
      </c>
      <c r="K222" s="137">
        <v>0</v>
      </c>
      <c r="L222" s="137">
        <v>0</v>
      </c>
      <c r="M222" s="139">
        <v>0</v>
      </c>
      <c r="N222" s="203">
        <v>0</v>
      </c>
      <c r="O222" s="203">
        <v>0.6</v>
      </c>
      <c r="P222" s="198">
        <v>4</v>
      </c>
      <c r="Q222" s="198">
        <v>0</v>
      </c>
      <c r="R222" s="182"/>
    </row>
    <row r="223" spans="2:19" ht="45.95" customHeight="1" x14ac:dyDescent="0.2">
      <c r="B223" s="122"/>
      <c r="C223" s="135" t="s">
        <v>96</v>
      </c>
      <c r="D223" s="93">
        <v>0</v>
      </c>
      <c r="E223" s="93">
        <v>0</v>
      </c>
      <c r="F223" s="93">
        <v>0</v>
      </c>
      <c r="G223" s="93">
        <v>0</v>
      </c>
      <c r="H223" s="93">
        <v>0</v>
      </c>
      <c r="I223" s="137">
        <v>2.5999999999999999E-3</v>
      </c>
      <c r="J223" s="137">
        <v>1.5599999999999999E-2</v>
      </c>
      <c r="K223" s="137">
        <v>3.0000000000000001E-3</v>
      </c>
      <c r="L223" s="137">
        <v>7.6E-3</v>
      </c>
      <c r="M223" s="149">
        <v>0</v>
      </c>
      <c r="N223" s="203">
        <v>0</v>
      </c>
      <c r="O223" s="203">
        <v>0</v>
      </c>
      <c r="P223" s="198">
        <v>0</v>
      </c>
      <c r="Q223" s="198">
        <v>0</v>
      </c>
      <c r="R223" s="182"/>
    </row>
    <row r="224" spans="2:19" ht="45.95" customHeight="1" x14ac:dyDescent="0.2">
      <c r="B224" s="122"/>
      <c r="C224" s="135" t="s">
        <v>95</v>
      </c>
      <c r="D224" s="93">
        <v>9.5140599999999989</v>
      </c>
      <c r="E224" s="93">
        <v>5.9726000000000008</v>
      </c>
      <c r="F224" s="93">
        <v>8.6738</v>
      </c>
      <c r="G224" s="93">
        <v>13.856999999999999</v>
      </c>
      <c r="H224" s="93">
        <v>21.7791</v>
      </c>
      <c r="I224" s="137">
        <v>21.533300000000001</v>
      </c>
      <c r="J224" s="137">
        <v>25.033000000000001</v>
      </c>
      <c r="K224" s="137">
        <v>30.032</v>
      </c>
      <c r="L224" s="137">
        <v>33.93</v>
      </c>
      <c r="M224" s="149">
        <v>30.1</v>
      </c>
      <c r="N224" s="203">
        <v>71.5</v>
      </c>
      <c r="O224" s="203">
        <v>6.4</v>
      </c>
      <c r="P224" s="198">
        <v>19</v>
      </c>
      <c r="Q224" s="198">
        <v>3</v>
      </c>
      <c r="R224" s="182"/>
    </row>
    <row r="225" spans="2:18" ht="45.95" customHeight="1" x14ac:dyDescent="0.2">
      <c r="B225" s="122"/>
      <c r="C225" s="135" t="s">
        <v>94</v>
      </c>
      <c r="D225" s="93">
        <v>0</v>
      </c>
      <c r="E225" s="93">
        <v>0</v>
      </c>
      <c r="F225" s="93">
        <v>0</v>
      </c>
      <c r="G225" s="93">
        <v>0</v>
      </c>
      <c r="H225" s="93">
        <v>0</v>
      </c>
      <c r="I225" s="137">
        <v>0</v>
      </c>
      <c r="J225" s="137">
        <v>0</v>
      </c>
      <c r="K225" s="137">
        <v>0</v>
      </c>
      <c r="L225" s="137">
        <v>0</v>
      </c>
      <c r="M225" s="139">
        <v>0</v>
      </c>
      <c r="N225" s="203">
        <v>0</v>
      </c>
      <c r="O225" s="203">
        <v>0</v>
      </c>
      <c r="P225" s="198">
        <v>0</v>
      </c>
      <c r="Q225" s="198">
        <v>0</v>
      </c>
      <c r="R225" s="182"/>
    </row>
    <row r="226" spans="2:18" ht="45.95" customHeight="1" x14ac:dyDescent="0.2">
      <c r="B226" s="122"/>
      <c r="C226" s="135" t="s">
        <v>93</v>
      </c>
      <c r="D226" s="93">
        <v>0</v>
      </c>
      <c r="E226" s="93">
        <v>7.8E-2</v>
      </c>
      <c r="F226" s="93">
        <v>17.176400000000001</v>
      </c>
      <c r="G226" s="93">
        <v>7.4999999999999997E-2</v>
      </c>
      <c r="H226" s="93">
        <v>7.726</v>
      </c>
      <c r="I226" s="137">
        <v>92.459800000000001</v>
      </c>
      <c r="J226" s="137">
        <v>100.91968</v>
      </c>
      <c r="K226" s="137">
        <v>127.17538999999998</v>
      </c>
      <c r="L226" s="137">
        <v>147.36360000000002</v>
      </c>
      <c r="M226" s="149">
        <v>177.4</v>
      </c>
      <c r="N226" s="203">
        <v>148.5</v>
      </c>
      <c r="O226" s="203">
        <v>104.4</v>
      </c>
      <c r="P226" s="198">
        <v>79.7</v>
      </c>
      <c r="Q226" s="198">
        <v>315.60000000000002</v>
      </c>
      <c r="R226" s="182"/>
    </row>
    <row r="227" spans="2:18" ht="45.95" customHeight="1" x14ac:dyDescent="0.2">
      <c r="B227" s="122"/>
      <c r="C227" s="135" t="s">
        <v>92</v>
      </c>
      <c r="D227" s="93">
        <v>1.3080000000000001</v>
      </c>
      <c r="E227" s="93">
        <v>3.5739999999999998</v>
      </c>
      <c r="F227" s="93">
        <v>26.81</v>
      </c>
      <c r="G227" s="93">
        <v>4.3780000000000001</v>
      </c>
      <c r="H227" s="93">
        <v>3.8490000000000002</v>
      </c>
      <c r="I227" s="137">
        <v>0.57199999999999995</v>
      </c>
      <c r="J227" s="137">
        <v>17.1358</v>
      </c>
      <c r="K227" s="137">
        <v>22.788</v>
      </c>
      <c r="L227" s="137">
        <v>8.0195000000000007</v>
      </c>
      <c r="M227" s="149">
        <v>20</v>
      </c>
      <c r="N227" s="203">
        <v>17.3</v>
      </c>
      <c r="O227" s="203">
        <v>66.5</v>
      </c>
      <c r="P227" s="198">
        <v>0.9</v>
      </c>
      <c r="Q227" s="198">
        <v>30.2</v>
      </c>
      <c r="R227" s="182"/>
    </row>
    <row r="228" spans="2:18" ht="45.95" customHeight="1" x14ac:dyDescent="0.2">
      <c r="B228" s="122"/>
      <c r="C228" s="135" t="s">
        <v>91</v>
      </c>
      <c r="D228" s="93">
        <v>0</v>
      </c>
      <c r="E228" s="93">
        <v>0</v>
      </c>
      <c r="F228" s="93">
        <v>0</v>
      </c>
      <c r="G228" s="93">
        <v>0</v>
      </c>
      <c r="H228" s="93">
        <v>0</v>
      </c>
      <c r="I228" s="137">
        <v>0</v>
      </c>
      <c r="J228" s="137">
        <v>0</v>
      </c>
      <c r="K228" s="137">
        <v>0</v>
      </c>
      <c r="L228" s="137">
        <v>0</v>
      </c>
      <c r="M228" s="139">
        <v>0</v>
      </c>
      <c r="N228" s="203">
        <v>0</v>
      </c>
      <c r="O228" s="203">
        <v>0</v>
      </c>
      <c r="P228" s="198">
        <v>0</v>
      </c>
      <c r="Q228" s="198">
        <v>0</v>
      </c>
      <c r="R228" s="182"/>
    </row>
    <row r="229" spans="2:18" ht="45.95" customHeight="1" x14ac:dyDescent="0.2">
      <c r="B229" s="122"/>
      <c r="C229" s="135" t="s">
        <v>90</v>
      </c>
      <c r="D229" s="93">
        <v>0</v>
      </c>
      <c r="E229" s="93">
        <v>0</v>
      </c>
      <c r="F229" s="93">
        <v>0</v>
      </c>
      <c r="G229" s="93">
        <v>0</v>
      </c>
      <c r="H229" s="93">
        <v>0</v>
      </c>
      <c r="I229" s="137">
        <v>0</v>
      </c>
      <c r="J229" s="137">
        <v>0</v>
      </c>
      <c r="K229" s="137">
        <v>0</v>
      </c>
      <c r="L229" s="137">
        <v>0</v>
      </c>
      <c r="M229" s="139">
        <v>0</v>
      </c>
      <c r="N229" s="203">
        <v>0</v>
      </c>
      <c r="O229" s="203">
        <v>0</v>
      </c>
      <c r="P229" s="198">
        <v>0</v>
      </c>
      <c r="Q229" s="198">
        <v>0</v>
      </c>
      <c r="R229" s="182"/>
    </row>
    <row r="230" spans="2:18" ht="45.95" customHeight="1" x14ac:dyDescent="0.2">
      <c r="B230" s="122"/>
      <c r="C230" s="135" t="s">
        <v>89</v>
      </c>
      <c r="D230" s="93">
        <v>9.5999999999999992E-3</v>
      </c>
      <c r="E230" s="93">
        <v>55.320190000000004</v>
      </c>
      <c r="F230" s="93">
        <v>0.6322000000000001</v>
      </c>
      <c r="G230" s="93">
        <v>16.405810000000002</v>
      </c>
      <c r="H230" s="93">
        <v>0.14518</v>
      </c>
      <c r="I230" s="137">
        <v>4.0403700000000002</v>
      </c>
      <c r="J230" s="137">
        <v>5.0000000000000001E-3</v>
      </c>
      <c r="K230" s="137">
        <v>2.085E-2</v>
      </c>
      <c r="L230" s="137">
        <v>0.05</v>
      </c>
      <c r="M230" s="149">
        <v>0.2</v>
      </c>
      <c r="N230" s="203">
        <v>0.2</v>
      </c>
      <c r="O230" s="203">
        <v>3.4</v>
      </c>
      <c r="P230" s="198">
        <v>0</v>
      </c>
      <c r="Q230" s="198">
        <v>0</v>
      </c>
      <c r="R230" s="182"/>
    </row>
    <row r="231" spans="2:18" ht="45.95" customHeight="1" x14ac:dyDescent="0.2">
      <c r="B231" s="122"/>
      <c r="C231" s="135" t="s">
        <v>88</v>
      </c>
      <c r="D231" s="93">
        <v>0</v>
      </c>
      <c r="E231" s="93">
        <v>240.11099999999999</v>
      </c>
      <c r="F231" s="93">
        <v>140.49</v>
      </c>
      <c r="G231" s="93">
        <v>179.43</v>
      </c>
      <c r="H231" s="93">
        <v>1E-3</v>
      </c>
      <c r="I231" s="137">
        <v>163</v>
      </c>
      <c r="J231" s="137">
        <v>73.007999999999996</v>
      </c>
      <c r="K231" s="137">
        <v>60</v>
      </c>
      <c r="L231" s="137">
        <v>70.05</v>
      </c>
      <c r="M231" s="149">
        <v>97.2</v>
      </c>
      <c r="N231" s="203">
        <v>103.6</v>
      </c>
      <c r="O231" s="203">
        <v>158.30000000000001</v>
      </c>
      <c r="P231" s="198">
        <v>0</v>
      </c>
      <c r="Q231" s="198">
        <v>4.5999999999999996</v>
      </c>
      <c r="R231" s="182"/>
    </row>
    <row r="232" spans="2:18" ht="45.95" customHeight="1" x14ac:dyDescent="0.2">
      <c r="B232" s="122"/>
      <c r="C232" s="135" t="s">
        <v>87</v>
      </c>
      <c r="D232" s="93">
        <v>0</v>
      </c>
      <c r="E232" s="93">
        <v>0</v>
      </c>
      <c r="F232" s="93">
        <v>0</v>
      </c>
      <c r="G232" s="93">
        <v>0</v>
      </c>
      <c r="H232" s="93">
        <v>0</v>
      </c>
      <c r="I232" s="137">
        <v>0</v>
      </c>
      <c r="J232" s="137">
        <v>0</v>
      </c>
      <c r="K232" s="137">
        <v>0</v>
      </c>
      <c r="L232" s="137">
        <v>0</v>
      </c>
      <c r="M232" s="139">
        <v>0</v>
      </c>
      <c r="N232" s="203">
        <v>0</v>
      </c>
      <c r="O232" s="203">
        <v>0</v>
      </c>
      <c r="P232" s="198">
        <v>0</v>
      </c>
      <c r="Q232" s="198">
        <v>0</v>
      </c>
      <c r="R232" s="182"/>
    </row>
    <row r="233" spans="2:18" ht="45.95" customHeight="1" x14ac:dyDescent="0.2">
      <c r="B233" s="122"/>
      <c r="C233" s="135" t="s">
        <v>86</v>
      </c>
      <c r="D233" s="93">
        <v>0</v>
      </c>
      <c r="E233" s="93">
        <v>0</v>
      </c>
      <c r="F233" s="93">
        <v>0</v>
      </c>
      <c r="G233" s="93">
        <v>0</v>
      </c>
      <c r="H233" s="93">
        <v>0</v>
      </c>
      <c r="I233" s="137">
        <v>0</v>
      </c>
      <c r="J233" s="137">
        <v>0</v>
      </c>
      <c r="K233" s="137">
        <v>0</v>
      </c>
      <c r="L233" s="137">
        <v>0</v>
      </c>
      <c r="M233" s="139">
        <v>0</v>
      </c>
      <c r="N233" s="203">
        <v>0</v>
      </c>
      <c r="O233" s="203">
        <v>0</v>
      </c>
      <c r="P233" s="198">
        <v>0</v>
      </c>
      <c r="Q233" s="198">
        <v>0</v>
      </c>
      <c r="R233" s="182"/>
    </row>
    <row r="234" spans="2:18" ht="45.95" customHeight="1" x14ac:dyDescent="0.2">
      <c r="B234" s="122"/>
      <c r="C234" s="135" t="s">
        <v>85</v>
      </c>
      <c r="D234" s="93">
        <v>0</v>
      </c>
      <c r="E234" s="93">
        <v>0.67</v>
      </c>
      <c r="F234" s="93">
        <v>0.55500000000000005</v>
      </c>
      <c r="G234" s="93">
        <v>0.81399999999999995</v>
      </c>
      <c r="H234" s="93">
        <v>0</v>
      </c>
      <c r="I234" s="137">
        <v>1.6015999999999999</v>
      </c>
      <c r="J234" s="137">
        <v>0.35270000000000001</v>
      </c>
      <c r="K234" s="137">
        <v>0.36840999999999996</v>
      </c>
      <c r="L234" s="137">
        <v>0.30649999999999999</v>
      </c>
      <c r="M234" s="149">
        <v>0.5</v>
      </c>
      <c r="N234" s="203">
        <v>1.1000000000000001</v>
      </c>
      <c r="O234" s="203">
        <v>0</v>
      </c>
      <c r="P234" s="198">
        <v>0</v>
      </c>
      <c r="Q234" s="198">
        <v>0</v>
      </c>
      <c r="R234" s="182"/>
    </row>
    <row r="235" spans="2:18" ht="45.95" customHeight="1" x14ac:dyDescent="0.2">
      <c r="B235" s="122"/>
      <c r="C235" s="135" t="s">
        <v>84</v>
      </c>
      <c r="D235" s="93">
        <v>0</v>
      </c>
      <c r="E235" s="93">
        <v>0</v>
      </c>
      <c r="F235" s="93">
        <v>1E-3</v>
      </c>
      <c r="G235" s="93">
        <v>0</v>
      </c>
      <c r="H235" s="93">
        <v>0</v>
      </c>
      <c r="I235" s="137">
        <v>0</v>
      </c>
      <c r="J235" s="137">
        <v>0</v>
      </c>
      <c r="K235" s="137">
        <v>0</v>
      </c>
      <c r="L235" s="137">
        <v>106.435</v>
      </c>
      <c r="M235" s="139">
        <v>0</v>
      </c>
      <c r="N235" s="203">
        <v>0</v>
      </c>
      <c r="O235" s="203">
        <v>0</v>
      </c>
      <c r="P235" s="198">
        <v>0</v>
      </c>
      <c r="Q235" s="198">
        <v>0</v>
      </c>
      <c r="R235" s="182"/>
    </row>
    <row r="236" spans="2:18" ht="45.95" customHeight="1" x14ac:dyDescent="0.2">
      <c r="B236" s="122"/>
      <c r="C236" s="135" t="s">
        <v>83</v>
      </c>
      <c r="D236" s="93">
        <v>0</v>
      </c>
      <c r="E236" s="93">
        <v>0</v>
      </c>
      <c r="F236" s="93">
        <v>0</v>
      </c>
      <c r="G236" s="93">
        <v>0</v>
      </c>
      <c r="H236" s="93">
        <v>0</v>
      </c>
      <c r="I236" s="137">
        <v>0.89419999999999999</v>
      </c>
      <c r="J236" s="137">
        <v>4.0519999999999996</v>
      </c>
      <c r="K236" s="137">
        <v>0.30204000000000003</v>
      </c>
      <c r="L236" s="137">
        <v>0.84450000000000003</v>
      </c>
      <c r="M236" s="149">
        <v>0.4</v>
      </c>
      <c r="N236" s="203">
        <v>0</v>
      </c>
      <c r="O236" s="203">
        <v>0.2</v>
      </c>
      <c r="P236" s="198">
        <v>1.7</v>
      </c>
      <c r="Q236" s="198">
        <v>0.7</v>
      </c>
      <c r="R236" s="182"/>
    </row>
    <row r="237" spans="2:18" ht="45.95" customHeight="1" x14ac:dyDescent="0.2">
      <c r="B237" s="122"/>
      <c r="C237" s="135" t="s">
        <v>82</v>
      </c>
      <c r="D237" s="93">
        <v>0</v>
      </c>
      <c r="E237" s="93">
        <v>0</v>
      </c>
      <c r="F237" s="93">
        <v>0</v>
      </c>
      <c r="G237" s="93">
        <v>0</v>
      </c>
      <c r="H237" s="93">
        <v>0</v>
      </c>
      <c r="I237" s="137">
        <v>0</v>
      </c>
      <c r="J237" s="137">
        <v>0</v>
      </c>
      <c r="K237" s="137">
        <v>0</v>
      </c>
      <c r="L237" s="137">
        <v>0</v>
      </c>
      <c r="M237" s="139">
        <v>0</v>
      </c>
      <c r="N237" s="203">
        <v>0</v>
      </c>
      <c r="O237" s="203">
        <v>0</v>
      </c>
      <c r="P237" s="198">
        <v>0</v>
      </c>
      <c r="Q237" s="198">
        <v>0</v>
      </c>
      <c r="R237" s="182"/>
    </row>
    <row r="238" spans="2:18" ht="45.95" customHeight="1" x14ac:dyDescent="0.2">
      <c r="B238" s="122"/>
      <c r="C238" s="135" t="s">
        <v>81</v>
      </c>
      <c r="D238" s="93">
        <v>0</v>
      </c>
      <c r="E238" s="93">
        <v>0</v>
      </c>
      <c r="F238" s="93">
        <v>0</v>
      </c>
      <c r="G238" s="93">
        <v>0</v>
      </c>
      <c r="H238" s="93">
        <v>0</v>
      </c>
      <c r="I238" s="137">
        <v>0</v>
      </c>
      <c r="J238" s="137">
        <v>0</v>
      </c>
      <c r="K238" s="137">
        <v>0</v>
      </c>
      <c r="L238" s="137">
        <v>0</v>
      </c>
      <c r="M238" s="139">
        <v>0</v>
      </c>
      <c r="N238" s="203">
        <v>0</v>
      </c>
      <c r="O238" s="203">
        <v>0</v>
      </c>
      <c r="P238" s="198">
        <v>0</v>
      </c>
      <c r="Q238" s="198">
        <v>0</v>
      </c>
      <c r="R238" s="182"/>
    </row>
    <row r="239" spans="2:18" ht="45.95" customHeight="1" x14ac:dyDescent="0.2">
      <c r="B239" s="122"/>
      <c r="C239" s="135" t="s">
        <v>80</v>
      </c>
      <c r="D239" s="93">
        <v>0</v>
      </c>
      <c r="E239" s="93">
        <v>0</v>
      </c>
      <c r="F239" s="93">
        <v>0</v>
      </c>
      <c r="G239" s="93">
        <v>0</v>
      </c>
      <c r="H239" s="93">
        <v>0</v>
      </c>
      <c r="I239" s="137">
        <v>0</v>
      </c>
      <c r="J239" s="137">
        <v>0</v>
      </c>
      <c r="K239" s="137">
        <v>0</v>
      </c>
      <c r="L239" s="137">
        <v>0</v>
      </c>
      <c r="M239" s="139">
        <v>0</v>
      </c>
      <c r="N239" s="203">
        <v>0</v>
      </c>
      <c r="O239" s="203">
        <v>0</v>
      </c>
      <c r="P239" s="198">
        <v>0</v>
      </c>
      <c r="Q239" s="198">
        <v>0</v>
      </c>
      <c r="R239" s="182"/>
    </row>
    <row r="240" spans="2:18" ht="45.95" customHeight="1" x14ac:dyDescent="0.2">
      <c r="B240" s="122"/>
      <c r="C240" s="135" t="s">
        <v>79</v>
      </c>
      <c r="D240" s="93">
        <v>0</v>
      </c>
      <c r="E240" s="93">
        <v>0</v>
      </c>
      <c r="F240" s="93">
        <v>0</v>
      </c>
      <c r="G240" s="93">
        <v>0</v>
      </c>
      <c r="H240" s="93">
        <v>0</v>
      </c>
      <c r="I240" s="137">
        <v>0</v>
      </c>
      <c r="J240" s="137">
        <v>0</v>
      </c>
      <c r="K240" s="137">
        <v>0</v>
      </c>
      <c r="L240" s="137">
        <v>0</v>
      </c>
      <c r="M240" s="139">
        <v>0</v>
      </c>
      <c r="N240" s="203">
        <v>0</v>
      </c>
      <c r="O240" s="203">
        <v>0</v>
      </c>
      <c r="P240" s="198">
        <v>0</v>
      </c>
      <c r="Q240" s="198">
        <v>0</v>
      </c>
      <c r="R240" s="182"/>
    </row>
    <row r="241" spans="2:18" ht="45.95" customHeight="1" x14ac:dyDescent="0.2">
      <c r="B241" s="122"/>
      <c r="C241" s="135" t="s">
        <v>78</v>
      </c>
      <c r="D241" s="93">
        <v>0</v>
      </c>
      <c r="E241" s="93">
        <v>0</v>
      </c>
      <c r="F241" s="93">
        <v>0</v>
      </c>
      <c r="G241" s="93">
        <v>0</v>
      </c>
      <c r="H241" s="93">
        <v>0</v>
      </c>
      <c r="I241" s="137">
        <v>0</v>
      </c>
      <c r="J241" s="137">
        <v>0</v>
      </c>
      <c r="K241" s="137">
        <v>0</v>
      </c>
      <c r="L241" s="137">
        <v>0</v>
      </c>
      <c r="M241" s="139">
        <v>0</v>
      </c>
      <c r="N241" s="203">
        <v>0</v>
      </c>
      <c r="O241" s="203">
        <v>0</v>
      </c>
      <c r="P241" s="198">
        <v>0</v>
      </c>
      <c r="Q241" s="198">
        <v>0</v>
      </c>
      <c r="R241" s="182"/>
    </row>
    <row r="242" spans="2:18" ht="45.95" customHeight="1" x14ac:dyDescent="0.2">
      <c r="B242" s="122"/>
      <c r="C242" s="135" t="s">
        <v>77</v>
      </c>
      <c r="D242" s="93">
        <v>0</v>
      </c>
      <c r="E242" s="93">
        <v>0</v>
      </c>
      <c r="F242" s="93">
        <v>0</v>
      </c>
      <c r="G242" s="93">
        <v>0</v>
      </c>
      <c r="H242" s="93">
        <v>0</v>
      </c>
      <c r="I242" s="137">
        <v>0</v>
      </c>
      <c r="J242" s="137">
        <v>0</v>
      </c>
      <c r="K242" s="137">
        <v>0</v>
      </c>
      <c r="L242" s="137">
        <v>0</v>
      </c>
      <c r="M242" s="139">
        <v>0</v>
      </c>
      <c r="N242" s="203">
        <v>0</v>
      </c>
      <c r="O242" s="203">
        <v>0</v>
      </c>
      <c r="P242" s="198">
        <v>0</v>
      </c>
      <c r="Q242" s="198">
        <v>0</v>
      </c>
      <c r="R242" s="182"/>
    </row>
    <row r="243" spans="2:18" ht="45.95" customHeight="1" x14ac:dyDescent="0.2">
      <c r="B243" s="122"/>
      <c r="C243" s="135" t="s">
        <v>76</v>
      </c>
      <c r="D243" s="93">
        <v>0</v>
      </c>
      <c r="E243" s="93">
        <v>0</v>
      </c>
      <c r="F243" s="93">
        <v>0</v>
      </c>
      <c r="G243" s="93">
        <v>0</v>
      </c>
      <c r="H243" s="93">
        <v>0</v>
      </c>
      <c r="I243" s="137">
        <v>0</v>
      </c>
      <c r="J243" s="137">
        <v>0</v>
      </c>
      <c r="K243" s="137">
        <v>0</v>
      </c>
      <c r="L243" s="137">
        <v>0</v>
      </c>
      <c r="M243" s="139">
        <v>0</v>
      </c>
      <c r="N243" s="203">
        <v>0</v>
      </c>
      <c r="O243" s="203">
        <v>0</v>
      </c>
      <c r="P243" s="198">
        <v>0</v>
      </c>
      <c r="Q243" s="198">
        <v>0</v>
      </c>
      <c r="R243" s="182"/>
    </row>
    <row r="244" spans="2:18" ht="45.95" customHeight="1" x14ac:dyDescent="0.2">
      <c r="B244" s="122"/>
      <c r="C244" s="135" t="s">
        <v>75</v>
      </c>
      <c r="D244" s="93">
        <v>0</v>
      </c>
      <c r="E244" s="93">
        <v>0</v>
      </c>
      <c r="F244" s="93">
        <v>0</v>
      </c>
      <c r="G244" s="93">
        <v>0</v>
      </c>
      <c r="H244" s="93">
        <v>0</v>
      </c>
      <c r="I244" s="137">
        <v>0</v>
      </c>
      <c r="J244" s="137">
        <v>0</v>
      </c>
      <c r="K244" s="137">
        <v>0</v>
      </c>
      <c r="L244" s="137">
        <v>0</v>
      </c>
      <c r="M244" s="139">
        <v>0</v>
      </c>
      <c r="N244" s="203">
        <v>0</v>
      </c>
      <c r="O244" s="203">
        <v>0</v>
      </c>
      <c r="P244" s="198">
        <v>0</v>
      </c>
      <c r="Q244" s="198">
        <v>0</v>
      </c>
      <c r="R244" s="182"/>
    </row>
    <row r="245" spans="2:18" ht="45.95" customHeight="1" x14ac:dyDescent="0.2">
      <c r="B245" s="122"/>
      <c r="C245" s="135" t="s">
        <v>74</v>
      </c>
      <c r="D245" s="93">
        <v>0</v>
      </c>
      <c r="E245" s="93">
        <v>0</v>
      </c>
      <c r="F245" s="93">
        <v>0</v>
      </c>
      <c r="G245" s="93">
        <v>0</v>
      </c>
      <c r="H245" s="93">
        <v>0</v>
      </c>
      <c r="I245" s="137">
        <v>0</v>
      </c>
      <c r="J245" s="137">
        <v>0</v>
      </c>
      <c r="K245" s="137">
        <v>0</v>
      </c>
      <c r="L245" s="137">
        <v>0</v>
      </c>
      <c r="M245" s="139">
        <v>0</v>
      </c>
      <c r="N245" s="203">
        <v>0</v>
      </c>
      <c r="O245" s="203">
        <v>0</v>
      </c>
      <c r="P245" s="198">
        <v>0</v>
      </c>
      <c r="Q245" s="198">
        <v>0</v>
      </c>
      <c r="R245" s="182"/>
    </row>
    <row r="246" spans="2:18" ht="45.95" customHeight="1" x14ac:dyDescent="0.2">
      <c r="B246" s="122"/>
      <c r="C246" s="135" t="s">
        <v>73</v>
      </c>
      <c r="D246" s="93">
        <v>0</v>
      </c>
      <c r="E246" s="93">
        <v>0</v>
      </c>
      <c r="F246" s="93">
        <v>0</v>
      </c>
      <c r="G246" s="93">
        <v>0</v>
      </c>
      <c r="H246" s="93">
        <v>0</v>
      </c>
      <c r="I246" s="137">
        <v>0</v>
      </c>
      <c r="J246" s="137">
        <v>0</v>
      </c>
      <c r="K246" s="137">
        <v>0</v>
      </c>
      <c r="L246" s="137">
        <v>0</v>
      </c>
      <c r="M246" s="139">
        <v>0</v>
      </c>
      <c r="N246" s="203">
        <v>0</v>
      </c>
      <c r="O246" s="203">
        <v>0</v>
      </c>
      <c r="P246" s="198">
        <v>0</v>
      </c>
      <c r="Q246" s="198">
        <v>0</v>
      </c>
      <c r="R246" s="182"/>
    </row>
    <row r="247" spans="2:18" ht="45.95" customHeight="1" x14ac:dyDescent="0.2">
      <c r="B247" s="122"/>
      <c r="C247" s="135" t="s">
        <v>72</v>
      </c>
      <c r="D247" s="93">
        <v>0</v>
      </c>
      <c r="E247" s="93">
        <v>0</v>
      </c>
      <c r="F247" s="93">
        <v>0</v>
      </c>
      <c r="G247" s="93">
        <v>1.2E-2</v>
      </c>
      <c r="H247" s="93">
        <v>0</v>
      </c>
      <c r="I247" s="137">
        <v>0</v>
      </c>
      <c r="J247" s="137">
        <v>0.35699999999999998</v>
      </c>
      <c r="K247" s="137">
        <v>0</v>
      </c>
      <c r="L247" s="137">
        <v>7.6E-3</v>
      </c>
      <c r="M247" s="149">
        <v>0</v>
      </c>
      <c r="N247" s="203">
        <v>0.1</v>
      </c>
      <c r="O247" s="203">
        <v>1.2</v>
      </c>
      <c r="P247" s="198">
        <v>0</v>
      </c>
      <c r="Q247" s="198">
        <v>1.7</v>
      </c>
      <c r="R247" s="182"/>
    </row>
    <row r="248" spans="2:18" ht="45.95" customHeight="1" x14ac:dyDescent="0.2">
      <c r="B248" s="122"/>
      <c r="C248" s="135" t="s">
        <v>71</v>
      </c>
      <c r="D248" s="93">
        <v>0</v>
      </c>
      <c r="E248" s="93">
        <v>0</v>
      </c>
      <c r="F248" s="93">
        <v>0</v>
      </c>
      <c r="G248" s="93">
        <v>0</v>
      </c>
      <c r="H248" s="93">
        <v>0</v>
      </c>
      <c r="I248" s="137">
        <v>0</v>
      </c>
      <c r="J248" s="137">
        <v>0</v>
      </c>
      <c r="K248" s="137">
        <v>0</v>
      </c>
      <c r="L248" s="137">
        <v>0</v>
      </c>
      <c r="M248" s="139">
        <v>0</v>
      </c>
      <c r="N248" s="203">
        <v>0</v>
      </c>
      <c r="O248" s="203">
        <v>0</v>
      </c>
      <c r="P248" s="198">
        <v>0</v>
      </c>
      <c r="Q248" s="198">
        <v>0</v>
      </c>
      <c r="R248" s="182"/>
    </row>
    <row r="249" spans="2:18" ht="45.95" customHeight="1" x14ac:dyDescent="0.2">
      <c r="B249" s="122"/>
      <c r="C249" s="135" t="s">
        <v>70</v>
      </c>
      <c r="D249" s="93">
        <v>0</v>
      </c>
      <c r="E249" s="93">
        <v>0</v>
      </c>
      <c r="F249" s="93">
        <v>0</v>
      </c>
      <c r="G249" s="93">
        <v>0</v>
      </c>
      <c r="H249" s="93">
        <v>215.79379999999998</v>
      </c>
      <c r="I249" s="137">
        <v>153.72300000000001</v>
      </c>
      <c r="J249" s="137">
        <v>166.886</v>
      </c>
      <c r="K249" s="137">
        <v>161.57300000000001</v>
      </c>
      <c r="L249" s="137">
        <v>183.20500000000001</v>
      </c>
      <c r="M249" s="149">
        <v>0.2</v>
      </c>
      <c r="N249" s="203">
        <v>0.1</v>
      </c>
      <c r="O249" s="203">
        <v>1.1000000000000001</v>
      </c>
      <c r="P249" s="198">
        <v>10.5</v>
      </c>
      <c r="Q249" s="198">
        <v>11.2</v>
      </c>
      <c r="R249" s="182"/>
    </row>
    <row r="250" spans="2:18" ht="45.95" customHeight="1" x14ac:dyDescent="0.2">
      <c r="B250" s="122"/>
      <c r="C250" s="135" t="s">
        <v>69</v>
      </c>
      <c r="D250" s="93">
        <v>0</v>
      </c>
      <c r="E250" s="93">
        <v>0</v>
      </c>
      <c r="F250" s="93">
        <v>0</v>
      </c>
      <c r="G250" s="93">
        <v>0</v>
      </c>
      <c r="H250" s="93">
        <v>0</v>
      </c>
      <c r="I250" s="137">
        <v>0</v>
      </c>
      <c r="J250" s="137">
        <v>0</v>
      </c>
      <c r="K250" s="137">
        <v>0</v>
      </c>
      <c r="L250" s="137">
        <v>0</v>
      </c>
      <c r="M250" s="139">
        <v>0</v>
      </c>
      <c r="N250" s="203">
        <v>0</v>
      </c>
      <c r="O250" s="203">
        <v>0</v>
      </c>
      <c r="P250" s="198">
        <v>0</v>
      </c>
      <c r="Q250" s="198">
        <v>0</v>
      </c>
      <c r="R250" s="182"/>
    </row>
    <row r="251" spans="2:18" ht="45.95" customHeight="1" x14ac:dyDescent="0.2">
      <c r="B251" s="122"/>
      <c r="C251" s="135" t="s">
        <v>68</v>
      </c>
      <c r="D251" s="93">
        <v>0</v>
      </c>
      <c r="E251" s="93">
        <v>0</v>
      </c>
      <c r="F251" s="93">
        <v>0</v>
      </c>
      <c r="G251" s="93">
        <v>0</v>
      </c>
      <c r="H251" s="93">
        <v>0</v>
      </c>
      <c r="I251" s="137">
        <v>0</v>
      </c>
      <c r="J251" s="137">
        <v>0</v>
      </c>
      <c r="K251" s="137">
        <v>0</v>
      </c>
      <c r="L251" s="137">
        <v>0</v>
      </c>
      <c r="M251" s="139">
        <v>0</v>
      </c>
      <c r="N251" s="203">
        <v>0</v>
      </c>
      <c r="O251" s="203">
        <v>0</v>
      </c>
      <c r="P251" s="198">
        <v>0</v>
      </c>
      <c r="Q251" s="198">
        <v>0</v>
      </c>
      <c r="R251" s="182"/>
    </row>
    <row r="252" spans="2:18" ht="45.95" customHeight="1" x14ac:dyDescent="0.2">
      <c r="B252" s="122"/>
      <c r="C252" s="135" t="s">
        <v>67</v>
      </c>
      <c r="D252" s="93">
        <v>0</v>
      </c>
      <c r="E252" s="93">
        <v>0</v>
      </c>
      <c r="F252" s="93">
        <v>0</v>
      </c>
      <c r="G252" s="93">
        <v>1021.725</v>
      </c>
      <c r="H252" s="93">
        <v>0</v>
      </c>
      <c r="I252" s="137">
        <v>58.58</v>
      </c>
      <c r="J252" s="137">
        <v>24.41</v>
      </c>
      <c r="K252" s="137">
        <v>0</v>
      </c>
      <c r="L252" s="137">
        <v>0</v>
      </c>
      <c r="M252" s="139">
        <v>0</v>
      </c>
      <c r="N252" s="203">
        <v>0</v>
      </c>
      <c r="O252" s="203">
        <v>0</v>
      </c>
      <c r="P252" s="198">
        <v>0</v>
      </c>
      <c r="Q252" s="198">
        <v>0</v>
      </c>
      <c r="R252" s="182"/>
    </row>
    <row r="253" spans="2:18" ht="45.95" customHeight="1" x14ac:dyDescent="0.2">
      <c r="B253" s="122"/>
      <c r="C253" s="135" t="s">
        <v>66</v>
      </c>
      <c r="D253" s="93">
        <v>0</v>
      </c>
      <c r="E253" s="93">
        <v>0</v>
      </c>
      <c r="F253" s="93">
        <v>0</v>
      </c>
      <c r="G253" s="93">
        <v>0</v>
      </c>
      <c r="H253" s="93">
        <v>0</v>
      </c>
      <c r="I253" s="137">
        <v>0</v>
      </c>
      <c r="J253" s="137">
        <v>0</v>
      </c>
      <c r="K253" s="137">
        <v>0</v>
      </c>
      <c r="L253" s="137">
        <v>0</v>
      </c>
      <c r="M253" s="139">
        <v>0</v>
      </c>
      <c r="N253" s="203">
        <v>0</v>
      </c>
      <c r="O253" s="203">
        <v>0</v>
      </c>
      <c r="P253" s="198">
        <v>0</v>
      </c>
      <c r="Q253" s="198">
        <v>0</v>
      </c>
      <c r="R253" s="182"/>
    </row>
    <row r="254" spans="2:18" ht="45.95" customHeight="1" x14ac:dyDescent="0.2">
      <c r="B254" s="122"/>
      <c r="C254" s="135" t="s">
        <v>65</v>
      </c>
      <c r="D254" s="93">
        <v>0</v>
      </c>
      <c r="E254" s="93">
        <v>0</v>
      </c>
      <c r="F254" s="93">
        <v>0</v>
      </c>
      <c r="G254" s="93">
        <v>0</v>
      </c>
      <c r="H254" s="93">
        <v>0</v>
      </c>
      <c r="I254" s="137">
        <v>0</v>
      </c>
      <c r="J254" s="137">
        <v>0</v>
      </c>
      <c r="K254" s="137">
        <v>0</v>
      </c>
      <c r="L254" s="137">
        <v>0</v>
      </c>
      <c r="M254" s="139">
        <v>0</v>
      </c>
      <c r="N254" s="203">
        <v>0</v>
      </c>
      <c r="O254" s="203">
        <v>0</v>
      </c>
      <c r="P254" s="198">
        <v>0</v>
      </c>
      <c r="Q254" s="198">
        <v>0</v>
      </c>
      <c r="R254" s="182"/>
    </row>
    <row r="255" spans="2:18" ht="45.95" customHeight="1" x14ac:dyDescent="0.2">
      <c r="B255" s="122"/>
      <c r="C255" s="135" t="s">
        <v>64</v>
      </c>
      <c r="D255" s="93">
        <v>0</v>
      </c>
      <c r="E255" s="93">
        <v>0</v>
      </c>
      <c r="F255" s="93">
        <v>0</v>
      </c>
      <c r="G255" s="93">
        <v>0</v>
      </c>
      <c r="H255" s="93">
        <v>0</v>
      </c>
      <c r="I255" s="137">
        <v>0</v>
      </c>
      <c r="J255" s="137">
        <v>0.33</v>
      </c>
      <c r="K255" s="137">
        <v>0</v>
      </c>
      <c r="L255" s="137">
        <v>0</v>
      </c>
      <c r="M255" s="139">
        <v>0</v>
      </c>
      <c r="N255" s="203">
        <v>0</v>
      </c>
      <c r="O255" s="203">
        <v>20.7</v>
      </c>
      <c r="P255" s="198">
        <v>0</v>
      </c>
      <c r="Q255" s="198">
        <v>0</v>
      </c>
      <c r="R255" s="182"/>
    </row>
    <row r="256" spans="2:18" ht="45.95" customHeight="1" x14ac:dyDescent="0.2">
      <c r="B256" s="122"/>
      <c r="C256" s="135" t="s">
        <v>63</v>
      </c>
      <c r="D256" s="93">
        <v>0</v>
      </c>
      <c r="E256" s="93">
        <v>0</v>
      </c>
      <c r="F256" s="93">
        <v>0</v>
      </c>
      <c r="G256" s="93">
        <v>0</v>
      </c>
      <c r="H256" s="93">
        <v>0</v>
      </c>
      <c r="I256" s="137">
        <v>0</v>
      </c>
      <c r="J256" s="137">
        <v>0</v>
      </c>
      <c r="K256" s="137">
        <v>0</v>
      </c>
      <c r="L256" s="137">
        <v>0</v>
      </c>
      <c r="M256" s="139">
        <v>0</v>
      </c>
      <c r="N256" s="203">
        <v>0</v>
      </c>
      <c r="O256" s="203">
        <v>0</v>
      </c>
      <c r="P256" s="198">
        <v>0</v>
      </c>
      <c r="Q256" s="198">
        <v>0</v>
      </c>
      <c r="R256" s="182"/>
    </row>
    <row r="257" spans="2:18" ht="45.95" customHeight="1" x14ac:dyDescent="0.2">
      <c r="B257" s="122"/>
      <c r="C257" s="135" t="s">
        <v>62</v>
      </c>
      <c r="D257" s="93">
        <v>0</v>
      </c>
      <c r="E257" s="93">
        <v>0</v>
      </c>
      <c r="F257" s="93">
        <v>0.71899999999999997</v>
      </c>
      <c r="G257" s="93">
        <v>0</v>
      </c>
      <c r="H257" s="93">
        <v>1.0589999999999999</v>
      </c>
      <c r="I257" s="137">
        <v>0.69499999999999995</v>
      </c>
      <c r="J257" s="137">
        <v>0.88800000000000001</v>
      </c>
      <c r="K257" s="137">
        <v>0</v>
      </c>
      <c r="L257" s="137">
        <v>0</v>
      </c>
      <c r="M257" s="139">
        <v>0</v>
      </c>
      <c r="N257" s="203">
        <v>0</v>
      </c>
      <c r="O257" s="203">
        <v>0</v>
      </c>
      <c r="P257" s="198">
        <v>0</v>
      </c>
      <c r="Q257" s="198">
        <v>0</v>
      </c>
      <c r="R257" s="182"/>
    </row>
    <row r="258" spans="2:18" ht="45.95" customHeight="1" x14ac:dyDescent="0.2">
      <c r="B258" s="122"/>
      <c r="C258" s="135" t="s">
        <v>61</v>
      </c>
      <c r="D258" s="93">
        <v>0</v>
      </c>
      <c r="E258" s="93">
        <v>0</v>
      </c>
      <c r="F258" s="93">
        <v>0</v>
      </c>
      <c r="G258" s="93">
        <v>0</v>
      </c>
      <c r="H258" s="93">
        <v>0</v>
      </c>
      <c r="I258" s="137">
        <v>0</v>
      </c>
      <c r="J258" s="137">
        <v>0</v>
      </c>
      <c r="K258" s="137">
        <v>0</v>
      </c>
      <c r="L258" s="137">
        <v>0</v>
      </c>
      <c r="M258" s="139">
        <v>0</v>
      </c>
      <c r="N258" s="203">
        <v>0</v>
      </c>
      <c r="O258" s="203">
        <v>0</v>
      </c>
      <c r="P258" s="198">
        <v>0</v>
      </c>
      <c r="Q258" s="198">
        <v>0</v>
      </c>
      <c r="R258" s="182"/>
    </row>
    <row r="259" spans="2:18" ht="45.95" customHeight="1" x14ac:dyDescent="0.2">
      <c r="B259" s="122"/>
      <c r="C259" s="135" t="s">
        <v>60</v>
      </c>
      <c r="D259" s="93">
        <v>0</v>
      </c>
      <c r="E259" s="93">
        <v>0.36</v>
      </c>
      <c r="F259" s="93">
        <v>0</v>
      </c>
      <c r="G259" s="93">
        <v>0.3</v>
      </c>
      <c r="H259" s="93">
        <v>0.33700000000000002</v>
      </c>
      <c r="I259" s="137">
        <v>0.222</v>
      </c>
      <c r="J259" s="137">
        <v>0</v>
      </c>
      <c r="K259" s="137">
        <v>0</v>
      </c>
      <c r="L259" s="137">
        <v>0</v>
      </c>
      <c r="M259" s="139">
        <v>0</v>
      </c>
      <c r="N259" s="203">
        <v>0</v>
      </c>
      <c r="O259" s="203">
        <v>0</v>
      </c>
      <c r="P259" s="198">
        <v>0</v>
      </c>
      <c r="Q259" s="198">
        <v>0</v>
      </c>
      <c r="R259" s="182"/>
    </row>
    <row r="260" spans="2:18" ht="45.95" customHeight="1" x14ac:dyDescent="0.2">
      <c r="B260" s="122"/>
      <c r="C260" s="135" t="s">
        <v>59</v>
      </c>
      <c r="D260" s="93">
        <v>0</v>
      </c>
      <c r="E260" s="93">
        <v>0</v>
      </c>
      <c r="F260" s="93">
        <v>0</v>
      </c>
      <c r="G260" s="93">
        <v>3.7919999999999998</v>
      </c>
      <c r="H260" s="93">
        <v>0</v>
      </c>
      <c r="I260" s="137">
        <v>0</v>
      </c>
      <c r="J260" s="137">
        <v>0.48399999999999999</v>
      </c>
      <c r="K260" s="137">
        <v>23.835000000000001</v>
      </c>
      <c r="L260" s="137">
        <v>17.300999999999998</v>
      </c>
      <c r="M260" s="149">
        <v>47.3</v>
      </c>
      <c r="N260" s="203">
        <v>72.8</v>
      </c>
      <c r="O260" s="203">
        <v>13</v>
      </c>
      <c r="P260" s="198">
        <v>12.2</v>
      </c>
      <c r="Q260" s="198">
        <v>0</v>
      </c>
      <c r="R260" s="182"/>
    </row>
    <row r="261" spans="2:18" ht="45.95" customHeight="1" x14ac:dyDescent="0.2">
      <c r="B261" s="122"/>
      <c r="C261" s="135" t="s">
        <v>58</v>
      </c>
      <c r="D261" s="93">
        <v>0</v>
      </c>
      <c r="E261" s="93">
        <v>0</v>
      </c>
      <c r="F261" s="93">
        <v>0</v>
      </c>
      <c r="G261" s="93">
        <v>0</v>
      </c>
      <c r="H261" s="93">
        <v>0</v>
      </c>
      <c r="I261" s="137">
        <v>0</v>
      </c>
      <c r="J261" s="137">
        <v>0</v>
      </c>
      <c r="K261" s="137">
        <v>0</v>
      </c>
      <c r="L261" s="137">
        <v>0</v>
      </c>
      <c r="M261" s="139">
        <v>0</v>
      </c>
      <c r="N261" s="203">
        <v>0</v>
      </c>
      <c r="O261" s="203">
        <v>0</v>
      </c>
      <c r="P261" s="198">
        <v>0</v>
      </c>
      <c r="Q261" s="198">
        <v>0</v>
      </c>
      <c r="R261" s="182"/>
    </row>
    <row r="262" spans="2:18" ht="45.95" customHeight="1" x14ac:dyDescent="0.2">
      <c r="B262" s="122"/>
      <c r="C262" s="135" t="s">
        <v>57</v>
      </c>
      <c r="D262" s="93">
        <v>0</v>
      </c>
      <c r="E262" s="93">
        <v>0</v>
      </c>
      <c r="F262" s="93">
        <v>0</v>
      </c>
      <c r="G262" s="93">
        <v>0</v>
      </c>
      <c r="H262" s="93">
        <v>0</v>
      </c>
      <c r="I262" s="137">
        <v>0</v>
      </c>
      <c r="J262" s="137">
        <v>0</v>
      </c>
      <c r="K262" s="137">
        <v>0</v>
      </c>
      <c r="L262" s="137">
        <v>0</v>
      </c>
      <c r="M262" s="139">
        <v>0</v>
      </c>
      <c r="N262" s="203">
        <v>0</v>
      </c>
      <c r="O262" s="203">
        <v>0</v>
      </c>
      <c r="P262" s="198">
        <v>0</v>
      </c>
      <c r="Q262" s="198">
        <v>0</v>
      </c>
      <c r="R262" s="182"/>
    </row>
    <row r="263" spans="2:18" ht="45.95" customHeight="1" x14ac:dyDescent="0.2">
      <c r="B263" s="122"/>
      <c r="C263" s="135" t="s">
        <v>56</v>
      </c>
      <c r="D263" s="93">
        <v>0</v>
      </c>
      <c r="E263" s="93">
        <v>0</v>
      </c>
      <c r="F263" s="93">
        <v>0</v>
      </c>
      <c r="G263" s="93">
        <v>0</v>
      </c>
      <c r="H263" s="93">
        <v>0</v>
      </c>
      <c r="I263" s="137">
        <v>0</v>
      </c>
      <c r="J263" s="137">
        <v>0</v>
      </c>
      <c r="K263" s="137">
        <v>0</v>
      </c>
      <c r="L263" s="137">
        <v>0.15619999999999998</v>
      </c>
      <c r="M263" s="149">
        <v>0.1</v>
      </c>
      <c r="N263" s="203">
        <v>0.1</v>
      </c>
      <c r="O263" s="203">
        <v>0</v>
      </c>
      <c r="P263" s="198">
        <v>0.1</v>
      </c>
      <c r="Q263" s="198">
        <v>0.1</v>
      </c>
      <c r="R263" s="182"/>
    </row>
    <row r="264" spans="2:18" ht="57" customHeight="1" x14ac:dyDescent="0.2">
      <c r="B264" s="122"/>
      <c r="C264" s="135" t="s">
        <v>103</v>
      </c>
      <c r="D264" s="93">
        <v>0</v>
      </c>
      <c r="E264" s="93">
        <v>0</v>
      </c>
      <c r="F264" s="93">
        <v>0</v>
      </c>
      <c r="G264" s="93">
        <v>0</v>
      </c>
      <c r="H264" s="93">
        <v>0</v>
      </c>
      <c r="I264" s="137">
        <v>0</v>
      </c>
      <c r="J264" s="137">
        <v>0</v>
      </c>
      <c r="K264" s="137">
        <v>0</v>
      </c>
      <c r="L264" s="137">
        <v>0</v>
      </c>
      <c r="M264" s="139">
        <v>0</v>
      </c>
      <c r="N264" s="203">
        <v>0.2</v>
      </c>
      <c r="O264" s="203">
        <v>0</v>
      </c>
      <c r="P264" s="198">
        <v>0</v>
      </c>
      <c r="Q264" s="198">
        <v>0.1</v>
      </c>
      <c r="R264" s="182"/>
    </row>
    <row r="265" spans="2:18" ht="45.95" customHeight="1" x14ac:dyDescent="0.2">
      <c r="B265" s="122"/>
      <c r="C265" s="135" t="s">
        <v>55</v>
      </c>
      <c r="D265" s="93">
        <v>0</v>
      </c>
      <c r="E265" s="93">
        <v>0</v>
      </c>
      <c r="F265" s="93">
        <v>0</v>
      </c>
      <c r="G265" s="93">
        <v>0</v>
      </c>
      <c r="H265" s="93">
        <v>0</v>
      </c>
      <c r="I265" s="137">
        <v>0</v>
      </c>
      <c r="J265" s="137">
        <v>0</v>
      </c>
      <c r="K265" s="137">
        <v>0</v>
      </c>
      <c r="L265" s="137">
        <v>0</v>
      </c>
      <c r="M265" s="139">
        <v>0</v>
      </c>
      <c r="N265" s="203">
        <v>0</v>
      </c>
      <c r="O265" s="203">
        <v>0</v>
      </c>
      <c r="P265" s="198">
        <v>0</v>
      </c>
      <c r="Q265" s="198">
        <v>0</v>
      </c>
      <c r="R265" s="182"/>
    </row>
    <row r="266" spans="2:18" ht="45.95" customHeight="1" x14ac:dyDescent="0.2">
      <c r="B266" s="122"/>
      <c r="C266" s="135" t="s">
        <v>54</v>
      </c>
      <c r="D266" s="93">
        <v>0</v>
      </c>
      <c r="E266" s="93">
        <v>0</v>
      </c>
      <c r="F266" s="93">
        <v>0</v>
      </c>
      <c r="G266" s="93">
        <v>0</v>
      </c>
      <c r="H266" s="93">
        <v>0</v>
      </c>
      <c r="I266" s="137">
        <v>0</v>
      </c>
      <c r="J266" s="137">
        <v>0</v>
      </c>
      <c r="K266" s="137">
        <v>0</v>
      </c>
      <c r="L266" s="137">
        <v>0</v>
      </c>
      <c r="M266" s="139">
        <v>0</v>
      </c>
      <c r="N266" s="203">
        <v>0</v>
      </c>
      <c r="O266" s="203">
        <v>0</v>
      </c>
      <c r="P266" s="198">
        <v>0</v>
      </c>
      <c r="Q266" s="198">
        <v>0.3</v>
      </c>
      <c r="R266" s="182"/>
    </row>
    <row r="267" spans="2:18" ht="45.95" customHeight="1" x14ac:dyDescent="0.2">
      <c r="B267" s="122"/>
      <c r="C267" s="135" t="s">
        <v>53</v>
      </c>
      <c r="D267" s="93">
        <v>0</v>
      </c>
      <c r="E267" s="93">
        <v>0</v>
      </c>
      <c r="F267" s="93">
        <v>0</v>
      </c>
      <c r="G267" s="93">
        <v>0</v>
      </c>
      <c r="H267" s="93">
        <v>0</v>
      </c>
      <c r="I267" s="137">
        <v>0</v>
      </c>
      <c r="J267" s="137">
        <v>0</v>
      </c>
      <c r="K267" s="137">
        <v>0</v>
      </c>
      <c r="L267" s="137">
        <v>0</v>
      </c>
      <c r="M267" s="139">
        <v>0</v>
      </c>
      <c r="N267" s="203">
        <v>0</v>
      </c>
      <c r="O267" s="203">
        <v>0</v>
      </c>
      <c r="P267" s="198">
        <v>0</v>
      </c>
      <c r="Q267" s="198">
        <v>0</v>
      </c>
      <c r="R267" s="182"/>
    </row>
    <row r="268" spans="2:18" ht="45.95" customHeight="1" x14ac:dyDescent="0.2">
      <c r="B268" s="122"/>
      <c r="C268" s="135" t="s">
        <v>52</v>
      </c>
      <c r="D268" s="93">
        <v>0</v>
      </c>
      <c r="E268" s="93">
        <v>0</v>
      </c>
      <c r="F268" s="93">
        <v>0</v>
      </c>
      <c r="G268" s="93">
        <v>0</v>
      </c>
      <c r="H268" s="93">
        <v>0</v>
      </c>
      <c r="I268" s="137">
        <v>0</v>
      </c>
      <c r="J268" s="137">
        <v>0</v>
      </c>
      <c r="K268" s="137">
        <v>0</v>
      </c>
      <c r="L268" s="137">
        <v>0</v>
      </c>
      <c r="M268" s="139">
        <v>0</v>
      </c>
      <c r="N268" s="203">
        <v>0</v>
      </c>
      <c r="O268" s="203">
        <v>0</v>
      </c>
      <c r="P268" s="198">
        <v>0</v>
      </c>
      <c r="Q268" s="198">
        <v>0</v>
      </c>
      <c r="R268" s="182"/>
    </row>
    <row r="269" spans="2:18" ht="45.95" customHeight="1" x14ac:dyDescent="0.2">
      <c r="B269" s="122"/>
      <c r="C269" s="135" t="s">
        <v>51</v>
      </c>
      <c r="D269" s="93">
        <v>0</v>
      </c>
      <c r="E269" s="93">
        <v>0</v>
      </c>
      <c r="F269" s="93">
        <v>0</v>
      </c>
      <c r="G269" s="93">
        <v>0</v>
      </c>
      <c r="H269" s="93">
        <v>0</v>
      </c>
      <c r="I269" s="137">
        <v>0</v>
      </c>
      <c r="J269" s="137">
        <v>0</v>
      </c>
      <c r="K269" s="137">
        <v>0</v>
      </c>
      <c r="L269" s="137">
        <v>0</v>
      </c>
      <c r="M269" s="139">
        <v>0</v>
      </c>
      <c r="N269" s="203">
        <v>0</v>
      </c>
      <c r="O269" s="203">
        <v>0</v>
      </c>
      <c r="P269" s="198">
        <v>0</v>
      </c>
      <c r="Q269" s="198">
        <v>0</v>
      </c>
      <c r="R269" s="182"/>
    </row>
    <row r="270" spans="2:18" ht="45.95" customHeight="1" x14ac:dyDescent="0.2">
      <c r="B270" s="122"/>
      <c r="C270" s="135" t="s">
        <v>50</v>
      </c>
      <c r="D270" s="93">
        <v>0</v>
      </c>
      <c r="E270" s="93">
        <v>0</v>
      </c>
      <c r="F270" s="93">
        <v>0</v>
      </c>
      <c r="G270" s="93">
        <v>0</v>
      </c>
      <c r="H270" s="93">
        <v>0</v>
      </c>
      <c r="I270" s="137">
        <v>0</v>
      </c>
      <c r="J270" s="137">
        <v>0</v>
      </c>
      <c r="K270" s="137">
        <v>0</v>
      </c>
      <c r="L270" s="137">
        <v>0</v>
      </c>
      <c r="M270" s="139">
        <v>0</v>
      </c>
      <c r="N270" s="203">
        <v>0</v>
      </c>
      <c r="O270" s="203">
        <v>0</v>
      </c>
      <c r="P270" s="198">
        <v>0</v>
      </c>
      <c r="Q270" s="198">
        <v>0</v>
      </c>
      <c r="R270" s="182"/>
    </row>
    <row r="271" spans="2:18" ht="45.95" customHeight="1" x14ac:dyDescent="0.2">
      <c r="B271" s="122"/>
      <c r="C271" s="135" t="s">
        <v>49</v>
      </c>
      <c r="D271" s="93">
        <v>0</v>
      </c>
      <c r="E271" s="93">
        <v>0</v>
      </c>
      <c r="F271" s="93">
        <v>0</v>
      </c>
      <c r="G271" s="93">
        <v>0</v>
      </c>
      <c r="H271" s="93">
        <v>0</v>
      </c>
      <c r="I271" s="137">
        <v>0</v>
      </c>
      <c r="J271" s="137">
        <v>0</v>
      </c>
      <c r="K271" s="137">
        <v>0</v>
      </c>
      <c r="L271" s="137">
        <v>0</v>
      </c>
      <c r="M271" s="139">
        <v>0</v>
      </c>
      <c r="N271" s="203">
        <v>0</v>
      </c>
      <c r="O271" s="203">
        <v>0</v>
      </c>
      <c r="P271" s="198">
        <v>0</v>
      </c>
      <c r="Q271" s="198">
        <v>0</v>
      </c>
      <c r="R271" s="182"/>
    </row>
    <row r="272" spans="2:18" ht="45" customHeight="1" x14ac:dyDescent="0.2">
      <c r="B272" s="122"/>
      <c r="C272" s="188" t="s">
        <v>1</v>
      </c>
      <c r="D272" s="93">
        <v>0</v>
      </c>
      <c r="E272" s="93">
        <v>0</v>
      </c>
      <c r="F272" s="93">
        <v>0</v>
      </c>
      <c r="G272" s="93">
        <v>0</v>
      </c>
      <c r="H272" s="93">
        <v>0</v>
      </c>
      <c r="I272" s="137">
        <v>0</v>
      </c>
      <c r="J272" s="137">
        <v>0</v>
      </c>
      <c r="K272" s="137">
        <v>0</v>
      </c>
      <c r="L272" s="137">
        <v>0</v>
      </c>
      <c r="M272" s="139">
        <v>0</v>
      </c>
      <c r="N272" s="203">
        <v>0</v>
      </c>
      <c r="O272" s="203">
        <v>0</v>
      </c>
      <c r="P272" s="198">
        <v>0</v>
      </c>
      <c r="Q272" s="198">
        <v>0</v>
      </c>
      <c r="R272" s="182"/>
    </row>
    <row r="273" spans="2:18" ht="45.95" customHeight="1" x14ac:dyDescent="0.2">
      <c r="B273" s="122"/>
      <c r="C273" s="135" t="s">
        <v>48</v>
      </c>
      <c r="D273" s="93">
        <v>0</v>
      </c>
      <c r="E273" s="93">
        <v>0</v>
      </c>
      <c r="F273" s="93">
        <v>0</v>
      </c>
      <c r="G273" s="93">
        <v>0</v>
      </c>
      <c r="H273" s="93">
        <v>0</v>
      </c>
      <c r="I273" s="137">
        <v>0</v>
      </c>
      <c r="J273" s="137">
        <v>0</v>
      </c>
      <c r="K273" s="137">
        <v>0</v>
      </c>
      <c r="L273" s="137">
        <v>0</v>
      </c>
      <c r="M273" s="139">
        <v>0</v>
      </c>
      <c r="N273" s="203">
        <v>0</v>
      </c>
      <c r="O273" s="203">
        <v>0</v>
      </c>
      <c r="P273" s="198">
        <v>0</v>
      </c>
      <c r="Q273" s="198">
        <v>0</v>
      </c>
      <c r="R273" s="182"/>
    </row>
    <row r="274" spans="2:18" ht="45.95" customHeight="1" x14ac:dyDescent="0.2">
      <c r="B274" s="122"/>
      <c r="C274" s="135" t="s">
        <v>47</v>
      </c>
      <c r="D274" s="93">
        <v>0</v>
      </c>
      <c r="E274" s="93">
        <v>0</v>
      </c>
      <c r="F274" s="93">
        <v>0</v>
      </c>
      <c r="G274" s="93">
        <v>0</v>
      </c>
      <c r="H274" s="93">
        <v>0</v>
      </c>
      <c r="I274" s="137">
        <v>0</v>
      </c>
      <c r="J274" s="137">
        <v>0</v>
      </c>
      <c r="K274" s="137">
        <v>0</v>
      </c>
      <c r="L274" s="137">
        <v>0</v>
      </c>
      <c r="M274" s="139">
        <v>0</v>
      </c>
      <c r="N274" s="203">
        <v>0</v>
      </c>
      <c r="O274" s="203">
        <v>0</v>
      </c>
      <c r="P274" s="198">
        <v>0</v>
      </c>
      <c r="Q274" s="198">
        <v>0</v>
      </c>
      <c r="R274" s="182"/>
    </row>
    <row r="275" spans="2:18" ht="45.95" customHeight="1" x14ac:dyDescent="0.2">
      <c r="B275" s="122"/>
      <c r="C275" s="135" t="s">
        <v>46</v>
      </c>
      <c r="D275" s="93">
        <v>0</v>
      </c>
      <c r="E275" s="93">
        <v>0</v>
      </c>
      <c r="F275" s="93">
        <v>0</v>
      </c>
      <c r="G275" s="93">
        <v>0</v>
      </c>
      <c r="H275" s="93">
        <v>0</v>
      </c>
      <c r="I275" s="137">
        <v>0</v>
      </c>
      <c r="J275" s="137">
        <v>0</v>
      </c>
      <c r="K275" s="137">
        <v>0</v>
      </c>
      <c r="L275" s="137">
        <v>0</v>
      </c>
      <c r="M275" s="139">
        <v>0</v>
      </c>
      <c r="N275" s="203">
        <v>0</v>
      </c>
      <c r="O275" s="203">
        <v>0</v>
      </c>
      <c r="P275" s="198">
        <v>0</v>
      </c>
      <c r="Q275" s="198">
        <v>0</v>
      </c>
      <c r="R275" s="182"/>
    </row>
    <row r="276" spans="2:18" ht="45.95" customHeight="1" x14ac:dyDescent="0.2">
      <c r="B276" s="122"/>
      <c r="C276" s="135" t="s">
        <v>45</v>
      </c>
      <c r="D276" s="93">
        <v>0</v>
      </c>
      <c r="E276" s="93">
        <v>0</v>
      </c>
      <c r="F276" s="93">
        <v>0</v>
      </c>
      <c r="G276" s="93">
        <v>0</v>
      </c>
      <c r="H276" s="93">
        <v>0</v>
      </c>
      <c r="I276" s="137">
        <v>0</v>
      </c>
      <c r="J276" s="137">
        <v>0</v>
      </c>
      <c r="K276" s="137">
        <v>0</v>
      </c>
      <c r="L276" s="137">
        <v>0</v>
      </c>
      <c r="M276" s="139">
        <v>0</v>
      </c>
      <c r="N276" s="203">
        <v>0</v>
      </c>
      <c r="O276" s="203">
        <v>0</v>
      </c>
      <c r="P276" s="198">
        <v>0</v>
      </c>
      <c r="Q276" s="198">
        <v>0</v>
      </c>
      <c r="R276" s="182"/>
    </row>
    <row r="277" spans="2:18" ht="45.95" customHeight="1" x14ac:dyDescent="0.2">
      <c r="B277" s="122"/>
      <c r="C277" s="135" t="s">
        <v>44</v>
      </c>
      <c r="D277" s="93">
        <v>0</v>
      </c>
      <c r="E277" s="93">
        <v>0</v>
      </c>
      <c r="F277" s="93">
        <v>0</v>
      </c>
      <c r="G277" s="93">
        <v>0</v>
      </c>
      <c r="H277" s="93">
        <v>0</v>
      </c>
      <c r="I277" s="137">
        <v>0</v>
      </c>
      <c r="J277" s="137">
        <v>0</v>
      </c>
      <c r="K277" s="137">
        <v>0</v>
      </c>
      <c r="L277" s="137">
        <v>0</v>
      </c>
      <c r="M277" s="139">
        <v>0</v>
      </c>
      <c r="N277" s="203">
        <v>0</v>
      </c>
      <c r="O277" s="203">
        <v>0</v>
      </c>
      <c r="P277" s="198">
        <v>0</v>
      </c>
      <c r="Q277" s="198">
        <v>0</v>
      </c>
      <c r="R277" s="182"/>
    </row>
    <row r="278" spans="2:18" ht="45.95" customHeight="1" x14ac:dyDescent="0.2">
      <c r="B278" s="122"/>
      <c r="C278" s="135" t="s">
        <v>43</v>
      </c>
      <c r="D278" s="93">
        <v>0</v>
      </c>
      <c r="E278" s="93">
        <v>0</v>
      </c>
      <c r="F278" s="93">
        <v>0</v>
      </c>
      <c r="G278" s="93">
        <v>0</v>
      </c>
      <c r="H278" s="93">
        <v>0</v>
      </c>
      <c r="I278" s="137">
        <v>0</v>
      </c>
      <c r="J278" s="137">
        <v>0</v>
      </c>
      <c r="K278" s="137">
        <v>0</v>
      </c>
      <c r="L278" s="137">
        <v>0</v>
      </c>
      <c r="M278" s="139">
        <v>0</v>
      </c>
      <c r="N278" s="203">
        <v>0</v>
      </c>
      <c r="O278" s="203">
        <v>0</v>
      </c>
      <c r="P278" s="198">
        <v>0</v>
      </c>
      <c r="Q278" s="198">
        <v>0</v>
      </c>
      <c r="R278" s="182"/>
    </row>
    <row r="279" spans="2:18" ht="45.95" customHeight="1" x14ac:dyDescent="0.2">
      <c r="B279" s="122"/>
      <c r="C279" s="135" t="s">
        <v>42</v>
      </c>
      <c r="D279" s="93">
        <v>0</v>
      </c>
      <c r="E279" s="93">
        <v>0</v>
      </c>
      <c r="F279" s="93">
        <v>2.1700000000000001E-2</v>
      </c>
      <c r="G279" s="93">
        <v>0</v>
      </c>
      <c r="H279" s="93">
        <v>0</v>
      </c>
      <c r="I279" s="137">
        <v>0.59199999999999997</v>
      </c>
      <c r="J279" s="137">
        <v>1.042</v>
      </c>
      <c r="K279" s="137">
        <v>0.92897000000000007</v>
      </c>
      <c r="L279" s="137">
        <v>0</v>
      </c>
      <c r="M279" s="139">
        <v>0</v>
      </c>
      <c r="N279" s="203">
        <v>0</v>
      </c>
      <c r="O279" s="203">
        <v>0</v>
      </c>
      <c r="P279" s="198">
        <v>0</v>
      </c>
      <c r="Q279" s="198">
        <v>2.8</v>
      </c>
      <c r="R279" s="182"/>
    </row>
    <row r="280" spans="2:18" ht="57" customHeight="1" x14ac:dyDescent="0.2">
      <c r="B280" s="122"/>
      <c r="C280" s="135" t="s">
        <v>41</v>
      </c>
      <c r="D280" s="93">
        <v>0</v>
      </c>
      <c r="E280" s="93">
        <v>0</v>
      </c>
      <c r="F280" s="93">
        <v>0</v>
      </c>
      <c r="G280" s="93">
        <v>0</v>
      </c>
      <c r="H280" s="93">
        <v>0</v>
      </c>
      <c r="I280" s="137">
        <v>0</v>
      </c>
      <c r="J280" s="137">
        <v>0</v>
      </c>
      <c r="K280" s="137">
        <v>0</v>
      </c>
      <c r="L280" s="137">
        <v>0</v>
      </c>
      <c r="M280" s="139">
        <v>0</v>
      </c>
      <c r="N280" s="203">
        <v>0</v>
      </c>
      <c r="O280" s="203">
        <v>5.7</v>
      </c>
      <c r="P280" s="198">
        <v>0</v>
      </c>
      <c r="Q280" s="198">
        <v>0</v>
      </c>
      <c r="R280" s="182"/>
    </row>
    <row r="281" spans="2:18" ht="92.25" customHeight="1" x14ac:dyDescent="0.2">
      <c r="B281" s="122"/>
      <c r="C281" s="135" t="s">
        <v>104</v>
      </c>
      <c r="D281" s="93">
        <v>0</v>
      </c>
      <c r="E281" s="93">
        <v>0</v>
      </c>
      <c r="F281" s="93">
        <v>0.152</v>
      </c>
      <c r="G281" s="93">
        <v>6.0000000000000001E-3</v>
      </c>
      <c r="H281" s="93">
        <v>0</v>
      </c>
      <c r="I281" s="137">
        <v>0</v>
      </c>
      <c r="J281" s="137">
        <v>0</v>
      </c>
      <c r="K281" s="137">
        <v>1E-4</v>
      </c>
      <c r="L281" s="137">
        <v>1.0200000000000001E-3</v>
      </c>
      <c r="M281" s="149">
        <v>0</v>
      </c>
      <c r="N281" s="203">
        <v>0</v>
      </c>
      <c r="O281" s="203">
        <v>0</v>
      </c>
      <c r="P281" s="198">
        <v>0</v>
      </c>
      <c r="Q281" s="198">
        <v>6</v>
      </c>
      <c r="R281" s="182"/>
    </row>
    <row r="282" spans="2:18" ht="45.95" customHeight="1" x14ac:dyDescent="0.2">
      <c r="B282" s="122"/>
      <c r="C282" s="135" t="s">
        <v>40</v>
      </c>
      <c r="D282" s="93">
        <v>0</v>
      </c>
      <c r="E282" s="93">
        <v>0</v>
      </c>
      <c r="F282" s="93">
        <v>0.02</v>
      </c>
      <c r="G282" s="93">
        <v>0</v>
      </c>
      <c r="H282" s="93">
        <v>0</v>
      </c>
      <c r="I282" s="137">
        <v>0</v>
      </c>
      <c r="J282" s="137">
        <v>0</v>
      </c>
      <c r="K282" s="137">
        <v>0</v>
      </c>
      <c r="L282" s="137">
        <v>0</v>
      </c>
      <c r="M282" s="139">
        <v>0</v>
      </c>
      <c r="N282" s="203">
        <v>0</v>
      </c>
      <c r="O282" s="203">
        <v>0</v>
      </c>
      <c r="P282" s="198">
        <v>0</v>
      </c>
      <c r="Q282" s="198">
        <v>0.2</v>
      </c>
      <c r="R282" s="182"/>
    </row>
    <row r="283" spans="2:18" ht="45.95" customHeight="1" x14ac:dyDescent="0.2">
      <c r="B283" s="122"/>
      <c r="C283" s="135" t="s">
        <v>39</v>
      </c>
      <c r="D283" s="93">
        <v>0</v>
      </c>
      <c r="E283" s="93">
        <v>0</v>
      </c>
      <c r="F283" s="93">
        <v>0</v>
      </c>
      <c r="G283" s="93">
        <v>0</v>
      </c>
      <c r="H283" s="93">
        <v>0</v>
      </c>
      <c r="I283" s="137">
        <v>0</v>
      </c>
      <c r="J283" s="137">
        <v>0</v>
      </c>
      <c r="K283" s="137">
        <v>0</v>
      </c>
      <c r="L283" s="137">
        <v>0</v>
      </c>
      <c r="M283" s="139">
        <v>0</v>
      </c>
      <c r="N283" s="203">
        <v>0</v>
      </c>
      <c r="O283" s="203">
        <v>0</v>
      </c>
      <c r="P283" s="198">
        <v>0</v>
      </c>
      <c r="Q283" s="198">
        <v>0</v>
      </c>
      <c r="R283" s="182"/>
    </row>
    <row r="284" spans="2:18" ht="45.95" customHeight="1" x14ac:dyDescent="0.2">
      <c r="B284" s="122"/>
      <c r="C284" s="135" t="s">
        <v>38</v>
      </c>
      <c r="D284" s="93">
        <v>0</v>
      </c>
      <c r="E284" s="93">
        <v>0</v>
      </c>
      <c r="F284" s="93">
        <v>0</v>
      </c>
      <c r="G284" s="93">
        <v>0</v>
      </c>
      <c r="H284" s="93">
        <v>0</v>
      </c>
      <c r="I284" s="137">
        <v>0</v>
      </c>
      <c r="J284" s="137">
        <v>0</v>
      </c>
      <c r="K284" s="137">
        <v>0</v>
      </c>
      <c r="L284" s="137">
        <v>0</v>
      </c>
      <c r="M284" s="139">
        <v>0</v>
      </c>
      <c r="N284" s="203">
        <v>0</v>
      </c>
      <c r="O284" s="203">
        <v>0</v>
      </c>
      <c r="P284" s="198">
        <v>0</v>
      </c>
      <c r="Q284" s="198">
        <v>0</v>
      </c>
      <c r="R284" s="182"/>
    </row>
    <row r="285" spans="2:18" ht="57" customHeight="1" x14ac:dyDescent="0.2">
      <c r="B285" s="122"/>
      <c r="C285" s="135" t="s">
        <v>37</v>
      </c>
      <c r="D285" s="93">
        <v>0</v>
      </c>
      <c r="E285" s="93">
        <v>0</v>
      </c>
      <c r="F285" s="93">
        <v>0</v>
      </c>
      <c r="G285" s="93">
        <v>0</v>
      </c>
      <c r="H285" s="93">
        <v>0</v>
      </c>
      <c r="I285" s="137">
        <v>0</v>
      </c>
      <c r="J285" s="137">
        <v>0</v>
      </c>
      <c r="K285" s="137">
        <v>0</v>
      </c>
      <c r="L285" s="137">
        <v>0</v>
      </c>
      <c r="M285" s="139">
        <v>0</v>
      </c>
      <c r="N285" s="203">
        <v>0</v>
      </c>
      <c r="O285" s="203">
        <v>0</v>
      </c>
      <c r="P285" s="198">
        <v>0</v>
      </c>
      <c r="Q285" s="198">
        <v>0</v>
      </c>
      <c r="R285" s="182"/>
    </row>
    <row r="286" spans="2:18" ht="45.95" customHeight="1" x14ac:dyDescent="0.2">
      <c r="B286" s="122"/>
      <c r="C286" s="135" t="s">
        <v>36</v>
      </c>
      <c r="D286" s="93">
        <v>0</v>
      </c>
      <c r="E286" s="93">
        <v>0</v>
      </c>
      <c r="F286" s="93">
        <v>0</v>
      </c>
      <c r="G286" s="93">
        <v>0</v>
      </c>
      <c r="H286" s="93">
        <v>0</v>
      </c>
      <c r="I286" s="137">
        <v>0</v>
      </c>
      <c r="J286" s="137">
        <v>0</v>
      </c>
      <c r="K286" s="137">
        <v>0</v>
      </c>
      <c r="L286" s="137">
        <v>0</v>
      </c>
      <c r="M286" s="139">
        <v>0</v>
      </c>
      <c r="N286" s="203">
        <v>0</v>
      </c>
      <c r="O286" s="203">
        <v>0</v>
      </c>
      <c r="P286" s="198">
        <v>0</v>
      </c>
      <c r="Q286" s="198">
        <v>0</v>
      </c>
      <c r="R286" s="182"/>
    </row>
    <row r="287" spans="2:18" ht="57" customHeight="1" x14ac:dyDescent="0.2">
      <c r="B287" s="122"/>
      <c r="C287" s="135" t="s">
        <v>35</v>
      </c>
      <c r="D287" s="93">
        <v>0</v>
      </c>
      <c r="E287" s="93">
        <v>0</v>
      </c>
      <c r="F287" s="93">
        <v>0</v>
      </c>
      <c r="G287" s="93">
        <v>0</v>
      </c>
      <c r="H287" s="93">
        <v>0</v>
      </c>
      <c r="I287" s="137">
        <v>0</v>
      </c>
      <c r="J287" s="137">
        <v>0</v>
      </c>
      <c r="K287" s="137">
        <v>0</v>
      </c>
      <c r="L287" s="137">
        <v>0</v>
      </c>
      <c r="M287" s="139">
        <v>0</v>
      </c>
      <c r="N287" s="203">
        <v>0</v>
      </c>
      <c r="O287" s="203">
        <v>0</v>
      </c>
      <c r="P287" s="198">
        <v>0</v>
      </c>
      <c r="Q287" s="198">
        <v>0</v>
      </c>
      <c r="R287" s="182"/>
    </row>
    <row r="288" spans="2:18" ht="45.95" customHeight="1" x14ac:dyDescent="0.2">
      <c r="B288" s="122"/>
      <c r="C288" s="135" t="s">
        <v>34</v>
      </c>
      <c r="D288" s="93">
        <v>0</v>
      </c>
      <c r="E288" s="93">
        <v>0</v>
      </c>
      <c r="F288" s="93">
        <v>0</v>
      </c>
      <c r="G288" s="93">
        <v>0</v>
      </c>
      <c r="H288" s="93">
        <v>0</v>
      </c>
      <c r="I288" s="137">
        <v>0</v>
      </c>
      <c r="J288" s="137">
        <v>0</v>
      </c>
      <c r="K288" s="137">
        <v>0</v>
      </c>
      <c r="L288" s="137">
        <v>0</v>
      </c>
      <c r="M288" s="139">
        <v>0</v>
      </c>
      <c r="N288" s="203">
        <v>0</v>
      </c>
      <c r="O288" s="203">
        <v>0</v>
      </c>
      <c r="P288" s="198">
        <v>0</v>
      </c>
      <c r="Q288" s="198">
        <v>0</v>
      </c>
      <c r="R288" s="182"/>
    </row>
    <row r="289" spans="2:18" ht="45.95" customHeight="1" x14ac:dyDescent="0.2">
      <c r="B289" s="122"/>
      <c r="C289" s="135" t="s">
        <v>33</v>
      </c>
      <c r="D289" s="93">
        <v>6.1499999999999999E-2</v>
      </c>
      <c r="E289" s="93">
        <v>0</v>
      </c>
      <c r="F289" s="93">
        <v>1.68</v>
      </c>
      <c r="G289" s="93">
        <v>0.59899999999999998</v>
      </c>
      <c r="H289" s="93">
        <v>5.5318500000000004</v>
      </c>
      <c r="I289" s="137">
        <v>14.13481</v>
      </c>
      <c r="J289" s="137">
        <v>11.6309</v>
      </c>
      <c r="K289" s="137">
        <v>8.3018999999999998</v>
      </c>
      <c r="L289" s="137">
        <v>10.569000000000001</v>
      </c>
      <c r="M289" s="149">
        <v>13.2</v>
      </c>
      <c r="N289" s="203">
        <v>4.4000000000000004</v>
      </c>
      <c r="O289" s="203">
        <v>10</v>
      </c>
      <c r="P289" s="198">
        <v>106.1</v>
      </c>
      <c r="Q289" s="198">
        <v>1556.5</v>
      </c>
      <c r="R289" s="182"/>
    </row>
    <row r="290" spans="2:18" ht="45.95" customHeight="1" x14ac:dyDescent="0.2">
      <c r="B290" s="122"/>
      <c r="C290" s="135" t="s">
        <v>32</v>
      </c>
      <c r="D290" s="93">
        <v>0</v>
      </c>
      <c r="E290" s="93">
        <v>0</v>
      </c>
      <c r="F290" s="93">
        <v>0</v>
      </c>
      <c r="G290" s="93">
        <v>0</v>
      </c>
      <c r="H290" s="93">
        <v>0</v>
      </c>
      <c r="I290" s="137">
        <v>0</v>
      </c>
      <c r="J290" s="137">
        <v>0</v>
      </c>
      <c r="K290" s="137">
        <v>0</v>
      </c>
      <c r="L290" s="137">
        <v>0</v>
      </c>
      <c r="M290" s="139">
        <v>0</v>
      </c>
      <c r="N290" s="203">
        <v>0</v>
      </c>
      <c r="O290" s="203">
        <v>0</v>
      </c>
      <c r="P290" s="198">
        <v>0</v>
      </c>
      <c r="Q290" s="198">
        <v>0</v>
      </c>
      <c r="R290" s="182"/>
    </row>
    <row r="291" spans="2:18" ht="45.95" customHeight="1" x14ac:dyDescent="0.2">
      <c r="B291" s="122"/>
      <c r="C291" s="135" t="s">
        <v>31</v>
      </c>
      <c r="D291" s="93">
        <v>0</v>
      </c>
      <c r="E291" s="93">
        <v>0</v>
      </c>
      <c r="F291" s="93">
        <v>0</v>
      </c>
      <c r="G291" s="93">
        <v>0</v>
      </c>
      <c r="H291" s="93">
        <v>0</v>
      </c>
      <c r="I291" s="137">
        <v>0</v>
      </c>
      <c r="J291" s="137">
        <v>0</v>
      </c>
      <c r="K291" s="137">
        <v>0</v>
      </c>
      <c r="L291" s="137">
        <v>0</v>
      </c>
      <c r="M291" s="149">
        <v>0.3</v>
      </c>
      <c r="N291" s="203">
        <v>0.2</v>
      </c>
      <c r="O291" s="203">
        <v>0</v>
      </c>
      <c r="P291" s="198">
        <v>0</v>
      </c>
      <c r="Q291" s="198">
        <v>0.4</v>
      </c>
      <c r="R291" s="182"/>
    </row>
    <row r="292" spans="2:18" ht="57" customHeight="1" x14ac:dyDescent="0.2">
      <c r="B292" s="122"/>
      <c r="C292" s="135" t="s">
        <v>30</v>
      </c>
      <c r="D292" s="93">
        <v>0</v>
      </c>
      <c r="E292" s="93">
        <v>0</v>
      </c>
      <c r="F292" s="93">
        <v>0</v>
      </c>
      <c r="G292" s="93">
        <v>0</v>
      </c>
      <c r="H292" s="93">
        <v>0</v>
      </c>
      <c r="I292" s="137">
        <v>0</v>
      </c>
      <c r="J292" s="137">
        <v>0</v>
      </c>
      <c r="K292" s="137">
        <v>0</v>
      </c>
      <c r="L292" s="137">
        <v>0</v>
      </c>
      <c r="M292" s="139">
        <v>0</v>
      </c>
      <c r="N292" s="203">
        <v>0</v>
      </c>
      <c r="O292" s="203">
        <v>0</v>
      </c>
      <c r="P292" s="198">
        <v>0</v>
      </c>
      <c r="Q292" s="198">
        <v>0</v>
      </c>
      <c r="R292" s="182"/>
    </row>
    <row r="293" spans="2:18" ht="45.95" customHeight="1" x14ac:dyDescent="0.2">
      <c r="B293" s="122"/>
      <c r="C293" s="135" t="s">
        <v>29</v>
      </c>
      <c r="D293" s="93">
        <v>0</v>
      </c>
      <c r="E293" s="93">
        <v>0</v>
      </c>
      <c r="F293" s="93">
        <v>0</v>
      </c>
      <c r="G293" s="93">
        <v>0</v>
      </c>
      <c r="H293" s="93">
        <v>0</v>
      </c>
      <c r="I293" s="137">
        <v>0</v>
      </c>
      <c r="J293" s="137">
        <v>0</v>
      </c>
      <c r="K293" s="137">
        <v>0</v>
      </c>
      <c r="L293" s="137">
        <v>0</v>
      </c>
      <c r="M293" s="139">
        <v>0</v>
      </c>
      <c r="N293" s="203">
        <v>0</v>
      </c>
      <c r="O293" s="203">
        <v>0</v>
      </c>
      <c r="P293" s="198">
        <v>0</v>
      </c>
      <c r="Q293" s="198">
        <v>0</v>
      </c>
      <c r="R293" s="182"/>
    </row>
    <row r="294" spans="2:18" ht="45.95" customHeight="1" x14ac:dyDescent="0.2">
      <c r="B294" s="122"/>
      <c r="C294" s="135" t="s">
        <v>28</v>
      </c>
      <c r="D294" s="93">
        <v>0</v>
      </c>
      <c r="E294" s="93">
        <v>0</v>
      </c>
      <c r="F294" s="93">
        <v>0</v>
      </c>
      <c r="G294" s="93">
        <v>0</v>
      </c>
      <c r="H294" s="93">
        <v>0</v>
      </c>
      <c r="I294" s="137">
        <v>0</v>
      </c>
      <c r="J294" s="137">
        <v>0</v>
      </c>
      <c r="K294" s="137">
        <v>0</v>
      </c>
      <c r="L294" s="137">
        <v>0</v>
      </c>
      <c r="M294" s="139">
        <v>0</v>
      </c>
      <c r="N294" s="203">
        <v>0</v>
      </c>
      <c r="O294" s="203">
        <v>0</v>
      </c>
      <c r="P294" s="198">
        <v>0</v>
      </c>
      <c r="Q294" s="198">
        <v>0</v>
      </c>
      <c r="R294" s="182"/>
    </row>
    <row r="295" spans="2:18" ht="57" customHeight="1" x14ac:dyDescent="0.2">
      <c r="B295" s="122"/>
      <c r="C295" s="135" t="s">
        <v>27</v>
      </c>
      <c r="D295" s="93">
        <v>0</v>
      </c>
      <c r="E295" s="93">
        <v>0</v>
      </c>
      <c r="F295" s="93">
        <v>0</v>
      </c>
      <c r="G295" s="93">
        <v>0</v>
      </c>
      <c r="H295" s="93">
        <v>0</v>
      </c>
      <c r="I295" s="137">
        <v>0</v>
      </c>
      <c r="J295" s="137">
        <v>0</v>
      </c>
      <c r="K295" s="137">
        <v>0</v>
      </c>
      <c r="L295" s="137">
        <v>0</v>
      </c>
      <c r="M295" s="139">
        <v>0</v>
      </c>
      <c r="N295" s="203">
        <v>0</v>
      </c>
      <c r="O295" s="203">
        <v>0</v>
      </c>
      <c r="P295" s="198">
        <v>0</v>
      </c>
      <c r="Q295" s="198">
        <v>0</v>
      </c>
      <c r="R295" s="182"/>
    </row>
    <row r="296" spans="2:18" ht="57" customHeight="1" x14ac:dyDescent="0.2">
      <c r="B296" s="122"/>
      <c r="C296" s="135" t="s">
        <v>26</v>
      </c>
      <c r="D296" s="93">
        <v>0</v>
      </c>
      <c r="E296" s="93">
        <v>0</v>
      </c>
      <c r="F296" s="93">
        <v>0</v>
      </c>
      <c r="G296" s="93">
        <v>0</v>
      </c>
      <c r="H296" s="93">
        <v>0</v>
      </c>
      <c r="I296" s="137">
        <v>0</v>
      </c>
      <c r="J296" s="137">
        <v>0</v>
      </c>
      <c r="K296" s="137">
        <v>0</v>
      </c>
      <c r="L296" s="137">
        <v>0</v>
      </c>
      <c r="M296" s="139">
        <v>0</v>
      </c>
      <c r="N296" s="203">
        <v>0</v>
      </c>
      <c r="O296" s="203">
        <v>0</v>
      </c>
      <c r="P296" s="198">
        <v>0</v>
      </c>
      <c r="Q296" s="198">
        <v>0</v>
      </c>
      <c r="R296" s="182"/>
    </row>
    <row r="297" spans="2:18" ht="45.95" customHeight="1" x14ac:dyDescent="0.2">
      <c r="B297" s="122"/>
      <c r="C297" s="135" t="s">
        <v>25</v>
      </c>
      <c r="D297" s="93">
        <v>0</v>
      </c>
      <c r="E297" s="93">
        <v>0</v>
      </c>
      <c r="F297" s="93">
        <v>0</v>
      </c>
      <c r="G297" s="93">
        <v>0</v>
      </c>
      <c r="H297" s="93">
        <v>0</v>
      </c>
      <c r="I297" s="137">
        <v>0</v>
      </c>
      <c r="J297" s="137">
        <v>0</v>
      </c>
      <c r="K297" s="137">
        <v>0</v>
      </c>
      <c r="L297" s="137">
        <v>0</v>
      </c>
      <c r="M297" s="139">
        <v>0</v>
      </c>
      <c r="N297" s="203">
        <v>0</v>
      </c>
      <c r="O297" s="203">
        <v>0</v>
      </c>
      <c r="P297" s="198">
        <v>0</v>
      </c>
      <c r="Q297" s="198">
        <v>0</v>
      </c>
      <c r="R297" s="182"/>
    </row>
    <row r="298" spans="2:18" ht="45.95" customHeight="1" x14ac:dyDescent="0.2">
      <c r="B298" s="122"/>
      <c r="C298" s="135" t="s">
        <v>24</v>
      </c>
      <c r="D298" s="93">
        <v>0</v>
      </c>
      <c r="E298" s="93">
        <v>0</v>
      </c>
      <c r="F298" s="93">
        <v>0</v>
      </c>
      <c r="G298" s="93">
        <v>0</v>
      </c>
      <c r="H298" s="93">
        <v>0</v>
      </c>
      <c r="I298" s="137">
        <v>0</v>
      </c>
      <c r="J298" s="137">
        <v>0</v>
      </c>
      <c r="K298" s="137">
        <v>0</v>
      </c>
      <c r="L298" s="137">
        <v>0</v>
      </c>
      <c r="M298" s="139">
        <v>0</v>
      </c>
      <c r="N298" s="203">
        <v>0</v>
      </c>
      <c r="O298" s="203">
        <v>0</v>
      </c>
      <c r="P298" s="198">
        <v>0</v>
      </c>
      <c r="Q298" s="198">
        <v>0</v>
      </c>
      <c r="R298" s="182"/>
    </row>
    <row r="299" spans="2:18" ht="45.95" customHeight="1" x14ac:dyDescent="0.2">
      <c r="B299" s="122"/>
      <c r="C299" s="135" t="s">
        <v>23</v>
      </c>
      <c r="D299" s="93">
        <v>0</v>
      </c>
      <c r="E299" s="93">
        <v>0</v>
      </c>
      <c r="F299" s="93">
        <v>0</v>
      </c>
      <c r="G299" s="93">
        <v>0</v>
      </c>
      <c r="H299" s="93">
        <v>0</v>
      </c>
      <c r="I299" s="137">
        <v>0</v>
      </c>
      <c r="J299" s="137">
        <v>0</v>
      </c>
      <c r="K299" s="137">
        <v>0</v>
      </c>
      <c r="L299" s="137">
        <v>0</v>
      </c>
      <c r="M299" s="139">
        <v>0</v>
      </c>
      <c r="N299" s="203">
        <v>0</v>
      </c>
      <c r="O299" s="203">
        <v>0</v>
      </c>
      <c r="P299" s="198">
        <v>0</v>
      </c>
      <c r="Q299" s="198">
        <v>0</v>
      </c>
      <c r="R299" s="182"/>
    </row>
    <row r="300" spans="2:18" ht="45.95" customHeight="1" x14ac:dyDescent="0.2">
      <c r="B300" s="122"/>
      <c r="C300" s="135" t="s">
        <v>22</v>
      </c>
      <c r="D300" s="93">
        <v>0</v>
      </c>
      <c r="E300" s="93">
        <v>0</v>
      </c>
      <c r="F300" s="93">
        <v>0</v>
      </c>
      <c r="G300" s="93">
        <v>0.93500000000000005</v>
      </c>
      <c r="H300" s="93">
        <v>0</v>
      </c>
      <c r="I300" s="137">
        <v>0</v>
      </c>
      <c r="J300" s="137">
        <v>0</v>
      </c>
      <c r="K300" s="137">
        <v>0</v>
      </c>
      <c r="L300" s="137">
        <v>0</v>
      </c>
      <c r="M300" s="149">
        <v>0.5</v>
      </c>
      <c r="N300" s="203">
        <v>0.8</v>
      </c>
      <c r="O300" s="203">
        <v>0.8</v>
      </c>
      <c r="P300" s="198">
        <v>0</v>
      </c>
      <c r="Q300" s="198">
        <v>0</v>
      </c>
      <c r="R300" s="182"/>
    </row>
    <row r="301" spans="2:18" ht="45.95" customHeight="1" x14ac:dyDescent="0.2">
      <c r="B301" s="122"/>
      <c r="C301" s="135" t="s">
        <v>21</v>
      </c>
      <c r="D301" s="93">
        <v>0</v>
      </c>
      <c r="E301" s="93">
        <v>2.411</v>
      </c>
      <c r="F301" s="93">
        <v>0</v>
      </c>
      <c r="G301" s="93">
        <v>0</v>
      </c>
      <c r="H301" s="93">
        <v>0</v>
      </c>
      <c r="I301" s="137">
        <v>0</v>
      </c>
      <c r="J301" s="137">
        <v>0</v>
      </c>
      <c r="K301" s="137">
        <v>0</v>
      </c>
      <c r="L301" s="137">
        <v>0</v>
      </c>
      <c r="M301" s="139">
        <v>0</v>
      </c>
      <c r="N301" s="203">
        <v>0</v>
      </c>
      <c r="O301" s="203">
        <v>0</v>
      </c>
      <c r="P301" s="198">
        <v>0</v>
      </c>
      <c r="Q301" s="198">
        <v>0</v>
      </c>
      <c r="R301" s="182"/>
    </row>
    <row r="302" spans="2:18" ht="45.95" customHeight="1" x14ac:dyDescent="0.2">
      <c r="B302" s="122"/>
      <c r="C302" s="135" t="s">
        <v>20</v>
      </c>
      <c r="D302" s="93">
        <v>0</v>
      </c>
      <c r="E302" s="93">
        <v>8.0370000000000008</v>
      </c>
      <c r="F302" s="93">
        <v>0</v>
      </c>
      <c r="G302" s="93">
        <v>0</v>
      </c>
      <c r="H302" s="93">
        <v>0</v>
      </c>
      <c r="I302" s="137">
        <v>0</v>
      </c>
      <c r="J302" s="137">
        <v>84.486000000000004</v>
      </c>
      <c r="K302" s="137">
        <v>101.63</v>
      </c>
      <c r="L302" s="137">
        <v>78.331000000000003</v>
      </c>
      <c r="M302" s="149">
        <v>53.7</v>
      </c>
      <c r="N302" s="203">
        <v>83.9</v>
      </c>
      <c r="O302" s="203">
        <v>0</v>
      </c>
      <c r="P302" s="198">
        <v>0</v>
      </c>
      <c r="Q302" s="198">
        <v>0</v>
      </c>
      <c r="R302" s="182"/>
    </row>
    <row r="303" spans="2:18" ht="45.95" customHeight="1" x14ac:dyDescent="0.2">
      <c r="B303" s="122"/>
      <c r="C303" s="135" t="s">
        <v>19</v>
      </c>
      <c r="D303" s="93">
        <v>0</v>
      </c>
      <c r="E303" s="93">
        <v>0</v>
      </c>
      <c r="F303" s="93">
        <v>0</v>
      </c>
      <c r="G303" s="93">
        <v>0</v>
      </c>
      <c r="H303" s="93">
        <v>0</v>
      </c>
      <c r="I303" s="137">
        <v>0</v>
      </c>
      <c r="J303" s="137">
        <v>0</v>
      </c>
      <c r="K303" s="137">
        <v>0</v>
      </c>
      <c r="L303" s="137">
        <v>0</v>
      </c>
      <c r="M303" s="139">
        <v>0</v>
      </c>
      <c r="N303" s="203">
        <v>0</v>
      </c>
      <c r="O303" s="203">
        <v>0</v>
      </c>
      <c r="P303" s="198">
        <v>0</v>
      </c>
      <c r="Q303" s="198">
        <v>0</v>
      </c>
      <c r="R303" s="182"/>
    </row>
    <row r="304" spans="2:18" ht="57" customHeight="1" x14ac:dyDescent="0.2">
      <c r="B304" s="122"/>
      <c r="C304" s="135" t="s">
        <v>105</v>
      </c>
      <c r="D304" s="93">
        <v>0</v>
      </c>
      <c r="E304" s="93">
        <v>0</v>
      </c>
      <c r="F304" s="93">
        <v>0</v>
      </c>
      <c r="G304" s="93">
        <v>0</v>
      </c>
      <c r="H304" s="93">
        <v>0</v>
      </c>
      <c r="I304" s="137">
        <v>0</v>
      </c>
      <c r="J304" s="137">
        <v>0</v>
      </c>
      <c r="K304" s="137">
        <v>0</v>
      </c>
      <c r="L304" s="137">
        <v>0</v>
      </c>
      <c r="M304" s="139">
        <v>0</v>
      </c>
      <c r="N304" s="203">
        <v>0</v>
      </c>
      <c r="O304" s="203">
        <v>0</v>
      </c>
      <c r="P304" s="198">
        <v>0</v>
      </c>
      <c r="Q304" s="198">
        <v>0</v>
      </c>
      <c r="R304" s="182"/>
    </row>
    <row r="305" spans="2:18" ht="57" customHeight="1" x14ac:dyDescent="0.2">
      <c r="B305" s="122"/>
      <c r="C305" s="135" t="s">
        <v>18</v>
      </c>
      <c r="D305" s="93">
        <v>0</v>
      </c>
      <c r="E305" s="93">
        <v>0</v>
      </c>
      <c r="F305" s="93">
        <v>0</v>
      </c>
      <c r="G305" s="93">
        <v>0</v>
      </c>
      <c r="H305" s="93">
        <v>0</v>
      </c>
      <c r="I305" s="137">
        <v>0</v>
      </c>
      <c r="J305" s="137">
        <v>0</v>
      </c>
      <c r="K305" s="137">
        <v>0</v>
      </c>
      <c r="L305" s="137">
        <v>0</v>
      </c>
      <c r="M305" s="139">
        <v>0</v>
      </c>
      <c r="N305" s="203">
        <v>0</v>
      </c>
      <c r="O305" s="203">
        <v>0</v>
      </c>
      <c r="P305" s="198">
        <v>0</v>
      </c>
      <c r="Q305" s="198">
        <v>0</v>
      </c>
      <c r="R305" s="182"/>
    </row>
    <row r="306" spans="2:18" ht="57" customHeight="1" x14ac:dyDescent="0.2">
      <c r="B306" s="122"/>
      <c r="C306" s="135" t="s">
        <v>17</v>
      </c>
      <c r="D306" s="93">
        <v>0</v>
      </c>
      <c r="E306" s="93">
        <v>0</v>
      </c>
      <c r="F306" s="93">
        <v>0</v>
      </c>
      <c r="G306" s="93">
        <v>0</v>
      </c>
      <c r="H306" s="93">
        <v>0</v>
      </c>
      <c r="I306" s="137">
        <v>0</v>
      </c>
      <c r="J306" s="137">
        <v>0</v>
      </c>
      <c r="K306" s="137">
        <v>0</v>
      </c>
      <c r="L306" s="137">
        <v>0</v>
      </c>
      <c r="M306" s="139">
        <v>0</v>
      </c>
      <c r="N306" s="203">
        <v>0</v>
      </c>
      <c r="O306" s="203">
        <v>0</v>
      </c>
      <c r="P306" s="198">
        <v>0</v>
      </c>
      <c r="Q306" s="198">
        <v>0</v>
      </c>
      <c r="R306" s="182"/>
    </row>
    <row r="307" spans="2:18" ht="45.95" customHeight="1" x14ac:dyDescent="0.2">
      <c r="B307" s="122"/>
      <c r="C307" s="135" t="s">
        <v>16</v>
      </c>
      <c r="D307" s="93">
        <v>0</v>
      </c>
      <c r="E307" s="93">
        <v>0</v>
      </c>
      <c r="F307" s="93">
        <v>0</v>
      </c>
      <c r="G307" s="93">
        <v>0</v>
      </c>
      <c r="H307" s="93">
        <v>0</v>
      </c>
      <c r="I307" s="137">
        <v>0</v>
      </c>
      <c r="J307" s="137">
        <v>0</v>
      </c>
      <c r="K307" s="137">
        <v>0</v>
      </c>
      <c r="L307" s="137">
        <v>0</v>
      </c>
      <c r="M307" s="139">
        <v>0</v>
      </c>
      <c r="N307" s="203">
        <v>0</v>
      </c>
      <c r="O307" s="203">
        <v>0</v>
      </c>
      <c r="P307" s="198">
        <v>0</v>
      </c>
      <c r="Q307" s="198">
        <v>0</v>
      </c>
      <c r="R307" s="182"/>
    </row>
    <row r="308" spans="2:18" ht="45.95" customHeight="1" x14ac:dyDescent="0.2">
      <c r="B308" s="122"/>
      <c r="C308" s="135" t="s">
        <v>15</v>
      </c>
      <c r="D308" s="93">
        <v>0</v>
      </c>
      <c r="E308" s="93">
        <v>0</v>
      </c>
      <c r="F308" s="93">
        <v>0</v>
      </c>
      <c r="G308" s="93">
        <v>0</v>
      </c>
      <c r="H308" s="93">
        <v>131.63800000000001</v>
      </c>
      <c r="I308" s="137">
        <v>0</v>
      </c>
      <c r="J308" s="137">
        <v>2E-3</v>
      </c>
      <c r="K308" s="137">
        <v>1E-3</v>
      </c>
      <c r="L308" s="137">
        <v>1.1000000000000001E-3</v>
      </c>
      <c r="M308" s="139">
        <v>0</v>
      </c>
      <c r="N308" s="203">
        <v>0</v>
      </c>
      <c r="O308" s="203">
        <v>0</v>
      </c>
      <c r="P308" s="198">
        <v>0</v>
      </c>
      <c r="Q308" s="198">
        <v>0</v>
      </c>
      <c r="R308" s="182"/>
    </row>
    <row r="309" spans="2:18" ht="57" customHeight="1" x14ac:dyDescent="0.2">
      <c r="B309" s="122"/>
      <c r="C309" s="135" t="s">
        <v>106</v>
      </c>
      <c r="D309" s="93">
        <v>0</v>
      </c>
      <c r="E309" s="93">
        <v>0</v>
      </c>
      <c r="F309" s="93">
        <v>0</v>
      </c>
      <c r="G309" s="93">
        <v>6.9099500000000003</v>
      </c>
      <c r="H309" s="93">
        <v>0</v>
      </c>
      <c r="I309" s="137">
        <v>10.1309</v>
      </c>
      <c r="J309" s="137">
        <v>5.6532</v>
      </c>
      <c r="K309" s="137">
        <v>27.783200000000001</v>
      </c>
      <c r="L309" s="137">
        <v>16.716000000000001</v>
      </c>
      <c r="M309" s="149">
        <v>19.899999999999999</v>
      </c>
      <c r="N309" s="203">
        <v>28.3</v>
      </c>
      <c r="O309" s="203">
        <v>6.9</v>
      </c>
      <c r="P309" s="198">
        <v>11.5</v>
      </c>
      <c r="Q309" s="198">
        <v>7</v>
      </c>
      <c r="R309" s="182"/>
    </row>
    <row r="310" spans="2:18" ht="45.95" customHeight="1" x14ac:dyDescent="0.2">
      <c r="B310" s="122"/>
      <c r="C310" s="135" t="s">
        <v>14</v>
      </c>
      <c r="D310" s="93">
        <v>0</v>
      </c>
      <c r="E310" s="93">
        <v>0</v>
      </c>
      <c r="F310" s="93">
        <v>0</v>
      </c>
      <c r="G310" s="93">
        <v>0</v>
      </c>
      <c r="H310" s="93">
        <v>0</v>
      </c>
      <c r="I310" s="137">
        <v>0</v>
      </c>
      <c r="J310" s="137">
        <v>0</v>
      </c>
      <c r="K310" s="137">
        <v>0</v>
      </c>
      <c r="L310" s="137">
        <v>0</v>
      </c>
      <c r="M310" s="149">
        <v>0.2</v>
      </c>
      <c r="N310" s="203">
        <v>0</v>
      </c>
      <c r="O310" s="203">
        <v>0</v>
      </c>
      <c r="P310" s="198">
        <v>0</v>
      </c>
      <c r="Q310" s="198">
        <v>0</v>
      </c>
      <c r="R310" s="182"/>
    </row>
    <row r="311" spans="2:18" ht="57" customHeight="1" x14ac:dyDescent="0.2">
      <c r="B311" s="122"/>
      <c r="C311" s="135" t="s">
        <v>13</v>
      </c>
      <c r="D311" s="93">
        <v>0</v>
      </c>
      <c r="E311" s="93">
        <v>0</v>
      </c>
      <c r="F311" s="93">
        <v>0</v>
      </c>
      <c r="G311" s="93">
        <v>0</v>
      </c>
      <c r="H311" s="93">
        <v>0</v>
      </c>
      <c r="I311" s="137">
        <v>0</v>
      </c>
      <c r="J311" s="137">
        <v>0</v>
      </c>
      <c r="K311" s="137">
        <v>0</v>
      </c>
      <c r="L311" s="137">
        <v>1.2130000000000001</v>
      </c>
      <c r="M311" s="149">
        <v>0</v>
      </c>
      <c r="N311" s="203">
        <v>0</v>
      </c>
      <c r="O311" s="203">
        <v>0</v>
      </c>
      <c r="P311" s="198">
        <v>0</v>
      </c>
      <c r="Q311" s="198">
        <v>0</v>
      </c>
      <c r="R311" s="182"/>
    </row>
    <row r="312" spans="2:18" ht="45.95" customHeight="1" x14ac:dyDescent="0.2">
      <c r="B312" s="122"/>
      <c r="C312" s="135" t="s">
        <v>12</v>
      </c>
      <c r="D312" s="93">
        <v>0</v>
      </c>
      <c r="E312" s="93">
        <v>0</v>
      </c>
      <c r="F312" s="93">
        <v>0</v>
      </c>
      <c r="G312" s="93">
        <v>0</v>
      </c>
      <c r="H312" s="93">
        <v>0</v>
      </c>
      <c r="I312" s="137">
        <v>0</v>
      </c>
      <c r="J312" s="137">
        <v>27.079000000000001</v>
      </c>
      <c r="K312" s="137">
        <v>13.253500000000001</v>
      </c>
      <c r="L312" s="137">
        <v>18.628</v>
      </c>
      <c r="M312" s="139">
        <v>0</v>
      </c>
      <c r="N312" s="203">
        <v>1</v>
      </c>
      <c r="O312" s="203">
        <v>1.5</v>
      </c>
      <c r="P312" s="198">
        <v>0.7</v>
      </c>
      <c r="Q312" s="198">
        <v>398.9</v>
      </c>
      <c r="R312" s="182"/>
    </row>
    <row r="313" spans="2:18" ht="57" customHeight="1" x14ac:dyDescent="0.2">
      <c r="B313" s="122"/>
      <c r="C313" s="135" t="s">
        <v>11</v>
      </c>
      <c r="D313" s="93">
        <v>0</v>
      </c>
      <c r="E313" s="93">
        <v>0</v>
      </c>
      <c r="F313" s="93">
        <v>2.1000000000000001E-2</v>
      </c>
      <c r="G313" s="93">
        <v>2.8000000000000001E-2</v>
      </c>
      <c r="H313" s="93">
        <v>0</v>
      </c>
      <c r="I313" s="137">
        <v>0.36</v>
      </c>
      <c r="J313" s="137">
        <v>0.01</v>
      </c>
      <c r="K313" s="137">
        <v>0</v>
      </c>
      <c r="L313" s="137">
        <v>0</v>
      </c>
      <c r="M313" s="149">
        <v>0</v>
      </c>
      <c r="N313" s="203">
        <v>0</v>
      </c>
      <c r="O313" s="203">
        <v>0</v>
      </c>
      <c r="P313" s="198">
        <v>0</v>
      </c>
      <c r="Q313" s="198">
        <v>5.4</v>
      </c>
      <c r="R313" s="182"/>
    </row>
    <row r="314" spans="2:18" ht="45.95" customHeight="1" x14ac:dyDescent="0.2">
      <c r="B314" s="122"/>
      <c r="C314" s="135" t="s">
        <v>10</v>
      </c>
      <c r="D314" s="93">
        <v>0</v>
      </c>
      <c r="E314" s="93">
        <v>0</v>
      </c>
      <c r="F314" s="93">
        <v>0</v>
      </c>
      <c r="G314" s="93">
        <v>0</v>
      </c>
      <c r="H314" s="93">
        <v>0</v>
      </c>
      <c r="I314" s="137">
        <v>0</v>
      </c>
      <c r="J314" s="137">
        <v>0</v>
      </c>
      <c r="K314" s="137">
        <v>0</v>
      </c>
      <c r="L314" s="137">
        <v>0</v>
      </c>
      <c r="M314" s="139">
        <v>0</v>
      </c>
      <c r="N314" s="203">
        <v>0</v>
      </c>
      <c r="O314" s="203">
        <v>0</v>
      </c>
      <c r="P314" s="198">
        <v>0</v>
      </c>
      <c r="Q314" s="198">
        <v>0</v>
      </c>
      <c r="R314" s="182"/>
    </row>
    <row r="315" spans="2:18" ht="57" customHeight="1" x14ac:dyDescent="0.2">
      <c r="B315" s="122"/>
      <c r="C315" s="135" t="s">
        <v>9</v>
      </c>
      <c r="D315" s="93">
        <v>0</v>
      </c>
      <c r="E315" s="93">
        <v>0</v>
      </c>
      <c r="F315" s="93">
        <v>0</v>
      </c>
      <c r="G315" s="93">
        <v>0</v>
      </c>
      <c r="H315" s="93">
        <v>0</v>
      </c>
      <c r="I315" s="137">
        <v>0</v>
      </c>
      <c r="J315" s="137">
        <v>0</v>
      </c>
      <c r="K315" s="137">
        <v>0</v>
      </c>
      <c r="L315" s="137">
        <v>0</v>
      </c>
      <c r="M315" s="139">
        <v>0</v>
      </c>
      <c r="N315" s="203">
        <v>0</v>
      </c>
      <c r="O315" s="203">
        <v>0</v>
      </c>
      <c r="P315" s="198">
        <v>0</v>
      </c>
      <c r="Q315" s="198">
        <v>0</v>
      </c>
      <c r="R315" s="182"/>
    </row>
    <row r="316" spans="2:18" ht="57" customHeight="1" x14ac:dyDescent="0.2">
      <c r="B316" s="122"/>
      <c r="C316" s="135" t="s">
        <v>8</v>
      </c>
      <c r="D316" s="93">
        <v>0</v>
      </c>
      <c r="E316" s="93">
        <v>0</v>
      </c>
      <c r="F316" s="93">
        <v>0</v>
      </c>
      <c r="G316" s="93">
        <v>0</v>
      </c>
      <c r="H316" s="93">
        <v>0</v>
      </c>
      <c r="I316" s="137">
        <v>0</v>
      </c>
      <c r="J316" s="137">
        <v>0</v>
      </c>
      <c r="K316" s="137">
        <v>0</v>
      </c>
      <c r="L316" s="137">
        <v>0</v>
      </c>
      <c r="M316" s="139">
        <v>0</v>
      </c>
      <c r="N316" s="203">
        <v>0</v>
      </c>
      <c r="O316" s="203">
        <v>0</v>
      </c>
      <c r="P316" s="198">
        <v>0</v>
      </c>
      <c r="Q316" s="198">
        <v>0</v>
      </c>
      <c r="R316" s="182"/>
    </row>
    <row r="317" spans="2:18" ht="45.95" customHeight="1" x14ac:dyDescent="0.2">
      <c r="B317" s="122"/>
      <c r="C317" s="135" t="s">
        <v>7</v>
      </c>
      <c r="D317" s="93">
        <v>0</v>
      </c>
      <c r="E317" s="93">
        <v>0</v>
      </c>
      <c r="F317" s="93">
        <v>0</v>
      </c>
      <c r="G317" s="93">
        <v>0</v>
      </c>
      <c r="H317" s="93">
        <v>0</v>
      </c>
      <c r="I317" s="137">
        <v>0</v>
      </c>
      <c r="J317" s="137">
        <v>0</v>
      </c>
      <c r="K317" s="137">
        <v>0</v>
      </c>
      <c r="L317" s="137">
        <v>0</v>
      </c>
      <c r="M317" s="139">
        <v>0</v>
      </c>
      <c r="N317" s="203">
        <v>0</v>
      </c>
      <c r="O317" s="203">
        <v>0</v>
      </c>
      <c r="P317" s="198">
        <v>0</v>
      </c>
      <c r="Q317" s="198">
        <v>0</v>
      </c>
      <c r="R317" s="182"/>
    </row>
    <row r="318" spans="2:18" ht="45.95" customHeight="1" x14ac:dyDescent="0.2">
      <c r="B318" s="122"/>
      <c r="C318" s="135" t="s">
        <v>6</v>
      </c>
      <c r="D318" s="93">
        <v>0</v>
      </c>
      <c r="E318" s="93">
        <v>0</v>
      </c>
      <c r="F318" s="93">
        <v>0</v>
      </c>
      <c r="G318" s="93">
        <v>0</v>
      </c>
      <c r="H318" s="93">
        <v>0</v>
      </c>
      <c r="I318" s="137">
        <v>0</v>
      </c>
      <c r="J318" s="137">
        <v>0</v>
      </c>
      <c r="K318" s="137">
        <v>0</v>
      </c>
      <c r="L318" s="137">
        <v>0</v>
      </c>
      <c r="M318" s="139">
        <v>0</v>
      </c>
      <c r="N318" s="203">
        <v>0</v>
      </c>
      <c r="O318" s="203">
        <v>0</v>
      </c>
      <c r="P318" s="198">
        <v>0</v>
      </c>
      <c r="Q318" s="198">
        <v>0</v>
      </c>
      <c r="R318" s="182"/>
    </row>
    <row r="319" spans="2:18" ht="45.95" customHeight="1" x14ac:dyDescent="0.2">
      <c r="B319" s="122"/>
      <c r="C319" s="135" t="s">
        <v>5</v>
      </c>
      <c r="D319" s="93">
        <v>0</v>
      </c>
      <c r="E319" s="93">
        <v>0</v>
      </c>
      <c r="F319" s="93">
        <v>2.7494999999999998</v>
      </c>
      <c r="G319" s="93">
        <v>1.208</v>
      </c>
      <c r="H319" s="93">
        <v>0.47899999999999998</v>
      </c>
      <c r="I319" s="137">
        <v>1.3464</v>
      </c>
      <c r="J319" s="137">
        <v>2.7916000000000003</v>
      </c>
      <c r="K319" s="137">
        <v>0.60199999999999998</v>
      </c>
      <c r="L319" s="137">
        <v>0.56599999999999995</v>
      </c>
      <c r="M319" s="139">
        <v>0</v>
      </c>
      <c r="N319" s="203">
        <v>2.8</v>
      </c>
      <c r="O319" s="203">
        <v>0.3</v>
      </c>
      <c r="P319" s="198">
        <v>0.2</v>
      </c>
      <c r="Q319" s="198">
        <v>1.6</v>
      </c>
      <c r="R319" s="182"/>
    </row>
    <row r="320" spans="2:18" ht="57" customHeight="1" x14ac:dyDescent="0.2">
      <c r="B320" s="122"/>
      <c r="C320" s="135" t="s">
        <v>4</v>
      </c>
      <c r="D320" s="93">
        <v>0</v>
      </c>
      <c r="E320" s="93">
        <v>0</v>
      </c>
      <c r="F320" s="93">
        <v>0</v>
      </c>
      <c r="G320" s="93">
        <v>0</v>
      </c>
      <c r="H320" s="93">
        <v>0</v>
      </c>
      <c r="I320" s="137">
        <v>0</v>
      </c>
      <c r="J320" s="137">
        <v>0</v>
      </c>
      <c r="K320" s="137">
        <v>0.78112999999999999</v>
      </c>
      <c r="L320" s="137">
        <v>1.3280000000000001</v>
      </c>
      <c r="M320" s="149">
        <v>0.5</v>
      </c>
      <c r="N320" s="203">
        <v>0.3</v>
      </c>
      <c r="O320" s="203">
        <v>0</v>
      </c>
      <c r="P320" s="198">
        <v>12.8</v>
      </c>
      <c r="Q320" s="198">
        <v>0.1</v>
      </c>
      <c r="R320" s="182"/>
    </row>
    <row r="321" spans="2:19" ht="57" customHeight="1" x14ac:dyDescent="0.2">
      <c r="B321" s="122"/>
      <c r="C321" s="135" t="s">
        <v>3</v>
      </c>
      <c r="D321" s="93">
        <v>0</v>
      </c>
      <c r="E321" s="93">
        <v>0</v>
      </c>
      <c r="F321" s="93">
        <v>0</v>
      </c>
      <c r="G321" s="93">
        <v>0</v>
      </c>
      <c r="H321" s="93">
        <v>0</v>
      </c>
      <c r="I321" s="137">
        <v>0</v>
      </c>
      <c r="J321" s="137">
        <v>0</v>
      </c>
      <c r="K321" s="137">
        <v>0</v>
      </c>
      <c r="L321" s="137">
        <v>0</v>
      </c>
      <c r="M321" s="139">
        <v>0</v>
      </c>
      <c r="N321" s="203">
        <v>0</v>
      </c>
      <c r="O321" s="203">
        <v>0</v>
      </c>
      <c r="P321" s="198">
        <v>0</v>
      </c>
      <c r="Q321" s="198">
        <v>0</v>
      </c>
      <c r="R321" s="182"/>
    </row>
    <row r="322" spans="2:19" ht="45.95" customHeight="1" thickBot="1" x14ac:dyDescent="0.25">
      <c r="B322" s="122"/>
      <c r="C322" s="162" t="s">
        <v>2</v>
      </c>
      <c r="D322" s="204">
        <v>0</v>
      </c>
      <c r="E322" s="204">
        <v>0</v>
      </c>
      <c r="F322" s="204">
        <v>0</v>
      </c>
      <c r="G322" s="204">
        <v>0</v>
      </c>
      <c r="H322" s="204">
        <v>0</v>
      </c>
      <c r="I322" s="164">
        <v>0</v>
      </c>
      <c r="J322" s="164">
        <v>0</v>
      </c>
      <c r="K322" s="164">
        <v>0</v>
      </c>
      <c r="L322" s="164">
        <v>0</v>
      </c>
      <c r="M322" s="169">
        <v>0</v>
      </c>
      <c r="N322" s="205">
        <v>0</v>
      </c>
      <c r="O322" s="205">
        <v>0</v>
      </c>
      <c r="P322" s="198">
        <v>0</v>
      </c>
      <c r="Q322" s="198">
        <v>0</v>
      </c>
      <c r="R322" s="182"/>
    </row>
    <row r="323" spans="2:19" ht="45" customHeight="1" thickBot="1" x14ac:dyDescent="0.25">
      <c r="B323" s="122"/>
      <c r="C323" s="172" t="s">
        <v>113</v>
      </c>
      <c r="D323" s="108">
        <v>10.89316</v>
      </c>
      <c r="E323" s="108">
        <v>316.53378999999995</v>
      </c>
      <c r="F323" s="108">
        <v>199.70160000000001</v>
      </c>
      <c r="G323" s="108">
        <v>1250.6647600000001</v>
      </c>
      <c r="H323" s="108">
        <v>388.33893</v>
      </c>
      <c r="I323" s="194">
        <f t="shared" ref="I323:N323" si="2">SUM(I219:I322)</f>
        <v>523.88797999999997</v>
      </c>
      <c r="J323" s="194">
        <f t="shared" si="2"/>
        <v>773.63697999999999</v>
      </c>
      <c r="K323" s="194">
        <f t="shared" si="2"/>
        <v>579.48588999999981</v>
      </c>
      <c r="L323" s="194">
        <f t="shared" si="2"/>
        <v>695.03142000000014</v>
      </c>
      <c r="M323" s="194">
        <f t="shared" si="2"/>
        <v>461.79999999999995</v>
      </c>
      <c r="N323" s="194">
        <f t="shared" si="2"/>
        <v>537.19999999999993</v>
      </c>
      <c r="O323" s="194">
        <f>SUM(O219:O322)</f>
        <v>401</v>
      </c>
      <c r="P323" s="194">
        <f>SUM(P219:P322)</f>
        <v>259.39999999999998</v>
      </c>
      <c r="Q323" s="194">
        <f>SUM(Q219:Q322)</f>
        <v>2346.4</v>
      </c>
      <c r="R323" s="185"/>
      <c r="S323" s="34"/>
    </row>
    <row r="324" spans="2:19" ht="45" customHeight="1" thickBot="1" x14ac:dyDescent="0.25">
      <c r="B324" s="122"/>
      <c r="C324" s="155" t="s">
        <v>114</v>
      </c>
      <c r="D324" s="199"/>
      <c r="E324" s="199"/>
      <c r="F324" s="199"/>
      <c r="G324" s="199"/>
      <c r="H324" s="199"/>
      <c r="I324" s="173"/>
      <c r="J324" s="173"/>
      <c r="K324" s="173"/>
      <c r="L324" s="173"/>
      <c r="M324" s="159"/>
      <c r="N324" s="200"/>
      <c r="O324" s="200"/>
      <c r="P324" s="200"/>
      <c r="Q324" s="200"/>
      <c r="R324" s="209"/>
    </row>
    <row r="325" spans="2:19" ht="45.95" customHeight="1" x14ac:dyDescent="0.2">
      <c r="B325" s="122"/>
      <c r="C325" s="150" t="s">
        <v>100</v>
      </c>
      <c r="D325" s="201">
        <v>0</v>
      </c>
      <c r="E325" s="201">
        <v>19.384029999999999</v>
      </c>
      <c r="F325" s="201">
        <v>23.907040000000002</v>
      </c>
      <c r="G325" s="201">
        <v>10.359860000000001</v>
      </c>
      <c r="H325" s="201">
        <v>9.9308499999999995</v>
      </c>
      <c r="I325" s="152">
        <v>13.7721</v>
      </c>
      <c r="J325" s="152">
        <v>31.590219999999999</v>
      </c>
      <c r="K325" s="152">
        <v>23.451319999999999</v>
      </c>
      <c r="L325" s="152">
        <v>6.2920500000000006</v>
      </c>
      <c r="M325" s="196">
        <v>62.4</v>
      </c>
      <c r="N325" s="202">
        <v>0.7</v>
      </c>
      <c r="O325" s="202">
        <v>0.5</v>
      </c>
      <c r="P325" s="198">
        <v>0</v>
      </c>
      <c r="Q325" s="198">
        <v>0.1</v>
      </c>
      <c r="R325" s="182"/>
    </row>
    <row r="326" spans="2:19" ht="45.95" customHeight="1" x14ac:dyDescent="0.2">
      <c r="B326" s="122"/>
      <c r="C326" s="135" t="s">
        <v>99</v>
      </c>
      <c r="D326" s="93">
        <v>0</v>
      </c>
      <c r="E326" s="93">
        <v>0</v>
      </c>
      <c r="F326" s="93">
        <v>0</v>
      </c>
      <c r="G326" s="93">
        <v>0</v>
      </c>
      <c r="H326" s="93">
        <v>9.1799999999999993E-2</v>
      </c>
      <c r="I326" s="137">
        <v>0</v>
      </c>
      <c r="J326" s="137">
        <v>0</v>
      </c>
      <c r="K326" s="137">
        <v>1E-3</v>
      </c>
      <c r="L326" s="137">
        <v>1.4E-3</v>
      </c>
      <c r="M326" s="139">
        <v>0</v>
      </c>
      <c r="N326" s="203">
        <v>0</v>
      </c>
      <c r="O326" s="203">
        <v>0.4</v>
      </c>
      <c r="P326" s="198">
        <v>0</v>
      </c>
      <c r="Q326" s="198">
        <v>0</v>
      </c>
      <c r="R326" s="182"/>
    </row>
    <row r="327" spans="2:19" ht="45.95" customHeight="1" x14ac:dyDescent="0.2">
      <c r="B327" s="122"/>
      <c r="C327" s="135" t="s">
        <v>98</v>
      </c>
      <c r="D327" s="93">
        <v>0</v>
      </c>
      <c r="E327" s="93">
        <v>0</v>
      </c>
      <c r="F327" s="93">
        <v>0</v>
      </c>
      <c r="G327" s="93">
        <v>0.38500000000000001</v>
      </c>
      <c r="H327" s="93">
        <v>0.115</v>
      </c>
      <c r="I327" s="137">
        <v>0</v>
      </c>
      <c r="J327" s="137">
        <v>0</v>
      </c>
      <c r="K327" s="137">
        <v>4.9661</v>
      </c>
      <c r="L327" s="137">
        <v>0</v>
      </c>
      <c r="M327" s="139">
        <v>0</v>
      </c>
      <c r="N327" s="203">
        <v>0.1</v>
      </c>
      <c r="O327" s="203">
        <v>0.1</v>
      </c>
      <c r="P327" s="198">
        <v>0.1</v>
      </c>
      <c r="Q327" s="198">
        <v>0</v>
      </c>
      <c r="R327" s="182"/>
    </row>
    <row r="328" spans="2:19" ht="45.95" customHeight="1" x14ac:dyDescent="0.2">
      <c r="B328" s="122"/>
      <c r="C328" s="135" t="s">
        <v>97</v>
      </c>
      <c r="D328" s="93">
        <v>194.958</v>
      </c>
      <c r="E328" s="93">
        <v>30.474</v>
      </c>
      <c r="F328" s="93">
        <v>91.755899999999997</v>
      </c>
      <c r="G328" s="93">
        <v>98.034999999999997</v>
      </c>
      <c r="H328" s="93">
        <v>68.269000000000005</v>
      </c>
      <c r="I328" s="137">
        <v>22.91</v>
      </c>
      <c r="J328" s="137">
        <v>1E-3</v>
      </c>
      <c r="K328" s="137">
        <v>17.98</v>
      </c>
      <c r="L328" s="137">
        <v>6.4000000000000001E-2</v>
      </c>
      <c r="M328" s="149">
        <v>0.5</v>
      </c>
      <c r="N328" s="203">
        <v>0</v>
      </c>
      <c r="O328" s="203">
        <v>0</v>
      </c>
      <c r="P328" s="198">
        <v>0</v>
      </c>
      <c r="Q328" s="198">
        <v>0</v>
      </c>
      <c r="R328" s="182"/>
    </row>
    <row r="329" spans="2:19" ht="45.95" customHeight="1" x14ac:dyDescent="0.2">
      <c r="B329" s="122"/>
      <c r="C329" s="135" t="s">
        <v>96</v>
      </c>
      <c r="D329" s="93">
        <v>0</v>
      </c>
      <c r="E329" s="93">
        <v>3.63</v>
      </c>
      <c r="F329" s="93">
        <v>3.6890000000000001</v>
      </c>
      <c r="G329" s="93">
        <v>0</v>
      </c>
      <c r="H329" s="93">
        <v>0</v>
      </c>
      <c r="I329" s="137">
        <v>0</v>
      </c>
      <c r="J329" s="137">
        <v>0</v>
      </c>
      <c r="K329" s="137">
        <v>0</v>
      </c>
      <c r="L329" s="137">
        <v>0</v>
      </c>
      <c r="M329" s="139">
        <v>0</v>
      </c>
      <c r="N329" s="203">
        <v>0.5</v>
      </c>
      <c r="O329" s="203">
        <v>0.4</v>
      </c>
      <c r="P329" s="198">
        <v>0</v>
      </c>
      <c r="Q329" s="198">
        <v>0</v>
      </c>
      <c r="R329" s="182"/>
    </row>
    <row r="330" spans="2:19" ht="45.95" customHeight="1" x14ac:dyDescent="0.2">
      <c r="B330" s="122"/>
      <c r="C330" s="135" t="s">
        <v>95</v>
      </c>
      <c r="D330" s="93">
        <v>0</v>
      </c>
      <c r="E330" s="93">
        <v>10.479649999999999</v>
      </c>
      <c r="F330" s="93">
        <v>9.2270000000000003</v>
      </c>
      <c r="G330" s="93">
        <v>0</v>
      </c>
      <c r="H330" s="93">
        <v>4.3767200000000006</v>
      </c>
      <c r="I330" s="137">
        <v>7.7240000000000002</v>
      </c>
      <c r="J330" s="137">
        <v>0.26080000000000003</v>
      </c>
      <c r="K330" s="137">
        <v>7.0999999999999994E-2</v>
      </c>
      <c r="L330" s="137">
        <v>0.23200000000000001</v>
      </c>
      <c r="M330" s="149">
        <v>0</v>
      </c>
      <c r="N330" s="203">
        <v>205.3</v>
      </c>
      <c r="O330" s="203">
        <v>260.7</v>
      </c>
      <c r="P330" s="198">
        <v>456.1</v>
      </c>
      <c r="Q330" s="198">
        <v>499.5</v>
      </c>
      <c r="R330" s="182"/>
    </row>
    <row r="331" spans="2:19" ht="45.95" customHeight="1" x14ac:dyDescent="0.2">
      <c r="B331" s="122"/>
      <c r="C331" s="135" t="s">
        <v>94</v>
      </c>
      <c r="D331" s="93">
        <v>0</v>
      </c>
      <c r="E331" s="93">
        <v>0</v>
      </c>
      <c r="F331" s="93">
        <v>0</v>
      </c>
      <c r="G331" s="93">
        <v>0</v>
      </c>
      <c r="H331" s="93">
        <v>1.2999999999999999E-3</v>
      </c>
      <c r="I331" s="137">
        <v>0</v>
      </c>
      <c r="J331" s="137">
        <v>0</v>
      </c>
      <c r="K331" s="137">
        <v>0</v>
      </c>
      <c r="L331" s="137">
        <v>0</v>
      </c>
      <c r="M331" s="139">
        <v>0</v>
      </c>
      <c r="N331" s="203">
        <v>0</v>
      </c>
      <c r="O331" s="203">
        <v>0</v>
      </c>
      <c r="P331" s="198">
        <v>0</v>
      </c>
      <c r="Q331" s="198">
        <v>0</v>
      </c>
      <c r="R331" s="182"/>
    </row>
    <row r="332" spans="2:19" ht="45.95" customHeight="1" x14ac:dyDescent="0.2">
      <c r="B332" s="122"/>
      <c r="C332" s="135" t="s">
        <v>93</v>
      </c>
      <c r="D332" s="93">
        <v>135.34073999999998</v>
      </c>
      <c r="E332" s="93">
        <v>284.16227000000003</v>
      </c>
      <c r="F332" s="93">
        <v>291.87488000000002</v>
      </c>
      <c r="G332" s="93">
        <v>412.95704999999998</v>
      </c>
      <c r="H332" s="93">
        <v>388.48596000000003</v>
      </c>
      <c r="I332" s="137">
        <v>263.13209999999998</v>
      </c>
      <c r="J332" s="137">
        <v>284.97882999999996</v>
      </c>
      <c r="K332" s="137">
        <v>362.60541000000001</v>
      </c>
      <c r="L332" s="137">
        <v>247.53435000000005</v>
      </c>
      <c r="M332" s="149">
        <v>132.9</v>
      </c>
      <c r="N332" s="203">
        <v>210.7</v>
      </c>
      <c r="O332" s="203">
        <v>220.7</v>
      </c>
      <c r="P332" s="198">
        <v>467.5</v>
      </c>
      <c r="Q332" s="198">
        <v>134.1</v>
      </c>
      <c r="R332" s="182"/>
    </row>
    <row r="333" spans="2:19" ht="45.95" customHeight="1" x14ac:dyDescent="0.2">
      <c r="B333" s="122"/>
      <c r="C333" s="135" t="s">
        <v>92</v>
      </c>
      <c r="D333" s="93">
        <v>2.165</v>
      </c>
      <c r="E333" s="93">
        <v>4.3411200000000001</v>
      </c>
      <c r="F333" s="93">
        <v>70.112619999999993</v>
      </c>
      <c r="G333" s="93">
        <v>23.245139999999999</v>
      </c>
      <c r="H333" s="93">
        <v>494.62939</v>
      </c>
      <c r="I333" s="137">
        <v>272.49233999999996</v>
      </c>
      <c r="J333" s="137">
        <v>345.96440000000001</v>
      </c>
      <c r="K333" s="137">
        <v>257.12257</v>
      </c>
      <c r="L333" s="137">
        <v>734.19858999999997</v>
      </c>
      <c r="M333" s="149">
        <v>703.3</v>
      </c>
      <c r="N333" s="203">
        <v>845.6</v>
      </c>
      <c r="O333" s="203">
        <v>79.5</v>
      </c>
      <c r="P333" s="198">
        <v>170.4</v>
      </c>
      <c r="Q333" s="198">
        <v>89</v>
      </c>
      <c r="R333" s="182"/>
    </row>
    <row r="334" spans="2:19" ht="45.95" customHeight="1" x14ac:dyDescent="0.2">
      <c r="B334" s="122"/>
      <c r="C334" s="135" t="s">
        <v>91</v>
      </c>
      <c r="D334" s="93">
        <v>0</v>
      </c>
      <c r="E334" s="93">
        <v>0</v>
      </c>
      <c r="F334" s="93">
        <v>0</v>
      </c>
      <c r="G334" s="93">
        <v>0</v>
      </c>
      <c r="H334" s="93">
        <v>1.073</v>
      </c>
      <c r="I334" s="137">
        <v>0.78385000000000005</v>
      </c>
      <c r="J334" s="137">
        <v>36.136060000000001</v>
      </c>
      <c r="K334" s="137">
        <v>28.831499999999998</v>
      </c>
      <c r="L334" s="137">
        <v>20.936</v>
      </c>
      <c r="M334" s="139">
        <v>0</v>
      </c>
      <c r="N334" s="203">
        <v>9</v>
      </c>
      <c r="O334" s="203">
        <v>16.5</v>
      </c>
      <c r="P334" s="198">
        <v>4.3</v>
      </c>
      <c r="Q334" s="198">
        <v>24.1</v>
      </c>
      <c r="R334" s="182"/>
    </row>
    <row r="335" spans="2:19" ht="45.95" customHeight="1" x14ac:dyDescent="0.2">
      <c r="B335" s="122"/>
      <c r="C335" s="135" t="s">
        <v>90</v>
      </c>
      <c r="D335" s="93">
        <v>0</v>
      </c>
      <c r="E335" s="93">
        <v>0</v>
      </c>
      <c r="F335" s="93">
        <v>0</v>
      </c>
      <c r="G335" s="93">
        <v>0</v>
      </c>
      <c r="H335" s="93">
        <v>0</v>
      </c>
      <c r="I335" s="137">
        <v>0</v>
      </c>
      <c r="J335" s="137">
        <v>0</v>
      </c>
      <c r="K335" s="137">
        <v>0</v>
      </c>
      <c r="L335" s="137">
        <v>0</v>
      </c>
      <c r="M335" s="139">
        <v>0</v>
      </c>
      <c r="N335" s="203">
        <v>0</v>
      </c>
      <c r="O335" s="203">
        <v>0</v>
      </c>
      <c r="P335" s="198">
        <v>0</v>
      </c>
      <c r="Q335" s="198">
        <v>0</v>
      </c>
      <c r="R335" s="182"/>
    </row>
    <row r="336" spans="2:19" ht="45.95" customHeight="1" x14ac:dyDescent="0.2">
      <c r="B336" s="122"/>
      <c r="C336" s="135" t="s">
        <v>89</v>
      </c>
      <c r="D336" s="93">
        <v>0.47872000000000003</v>
      </c>
      <c r="E336" s="93">
        <v>3.0188000000000001</v>
      </c>
      <c r="F336" s="93">
        <v>6.3746899999999993</v>
      </c>
      <c r="G336" s="93">
        <v>5.3801800000000002</v>
      </c>
      <c r="H336" s="93">
        <v>3.3519999999999999</v>
      </c>
      <c r="I336" s="137">
        <v>21.74879</v>
      </c>
      <c r="J336" s="137">
        <v>31.556919999999998</v>
      </c>
      <c r="K336" s="137">
        <v>3.2149299999999998</v>
      </c>
      <c r="L336" s="137">
        <v>37.447720000000004</v>
      </c>
      <c r="M336" s="149">
        <v>27.5</v>
      </c>
      <c r="N336" s="203">
        <v>32.6</v>
      </c>
      <c r="O336" s="203">
        <v>58.5</v>
      </c>
      <c r="P336" s="198">
        <v>41.4</v>
      </c>
      <c r="Q336" s="198">
        <v>45.9</v>
      </c>
      <c r="R336" s="182"/>
    </row>
    <row r="337" spans="2:18" ht="45.95" customHeight="1" x14ac:dyDescent="0.2">
      <c r="B337" s="122"/>
      <c r="C337" s="135" t="s">
        <v>88</v>
      </c>
      <c r="D337" s="93">
        <v>4.1320000000000003E-2</v>
      </c>
      <c r="E337" s="93">
        <v>4.3111600000000001</v>
      </c>
      <c r="F337" s="93">
        <v>2.80844</v>
      </c>
      <c r="G337" s="93">
        <v>11.2196</v>
      </c>
      <c r="H337" s="93">
        <v>46.869</v>
      </c>
      <c r="I337" s="137">
        <v>31.301500000000001</v>
      </c>
      <c r="J337" s="137">
        <v>18.302</v>
      </c>
      <c r="K337" s="137">
        <v>20.012</v>
      </c>
      <c r="L337" s="137">
        <v>11.3941</v>
      </c>
      <c r="M337" s="149">
        <v>103.8</v>
      </c>
      <c r="N337" s="203">
        <v>106.4</v>
      </c>
      <c r="O337" s="203">
        <v>0</v>
      </c>
      <c r="P337" s="198">
        <v>0</v>
      </c>
      <c r="Q337" s="198">
        <v>0</v>
      </c>
      <c r="R337" s="182"/>
    </row>
    <row r="338" spans="2:18" ht="45.95" customHeight="1" x14ac:dyDescent="0.2">
      <c r="B338" s="122"/>
      <c r="C338" s="135" t="s">
        <v>87</v>
      </c>
      <c r="D338" s="93">
        <v>0</v>
      </c>
      <c r="E338" s="93">
        <v>0.625</v>
      </c>
      <c r="F338" s="93">
        <v>0</v>
      </c>
      <c r="G338" s="93">
        <v>0</v>
      </c>
      <c r="H338" s="93">
        <v>0</v>
      </c>
      <c r="I338" s="137">
        <v>6.0999999999999995E-3</v>
      </c>
      <c r="J338" s="137">
        <v>0.27200000000000002</v>
      </c>
      <c r="K338" s="137">
        <v>0</v>
      </c>
      <c r="L338" s="137">
        <v>5.0000000000000001E-3</v>
      </c>
      <c r="M338" s="139">
        <v>0</v>
      </c>
      <c r="N338" s="203">
        <v>0</v>
      </c>
      <c r="O338" s="203">
        <v>36.9</v>
      </c>
      <c r="P338" s="198">
        <v>0</v>
      </c>
      <c r="Q338" s="198">
        <v>1</v>
      </c>
      <c r="R338" s="182"/>
    </row>
    <row r="339" spans="2:18" ht="45.95" customHeight="1" x14ac:dyDescent="0.2">
      <c r="B339" s="122"/>
      <c r="C339" s="135" t="s">
        <v>86</v>
      </c>
      <c r="D339" s="93">
        <v>4.9500000000000004E-3</v>
      </c>
      <c r="E339" s="93">
        <v>1.5300000000000001E-2</v>
      </c>
      <c r="F339" s="93">
        <v>0.24690000000000001</v>
      </c>
      <c r="G339" s="93">
        <v>1.865E-2</v>
      </c>
      <c r="H339" s="93">
        <v>5.0999999999999995E-3</v>
      </c>
      <c r="I339" s="137">
        <v>7.6000000000000009E-3</v>
      </c>
      <c r="J339" s="137">
        <v>0.55637999999999999</v>
      </c>
      <c r="K339" s="137">
        <v>0.27729999999999999</v>
      </c>
      <c r="L339" s="137">
        <v>0.1343</v>
      </c>
      <c r="M339" s="149">
        <v>0.5</v>
      </c>
      <c r="N339" s="203">
        <v>0.5</v>
      </c>
      <c r="O339" s="203">
        <v>0</v>
      </c>
      <c r="P339" s="198">
        <v>0.1</v>
      </c>
      <c r="Q339" s="198">
        <v>0</v>
      </c>
      <c r="R339" s="182"/>
    </row>
    <row r="340" spans="2:18" ht="45.95" customHeight="1" x14ac:dyDescent="0.2">
      <c r="B340" s="122"/>
      <c r="C340" s="135" t="s">
        <v>85</v>
      </c>
      <c r="D340" s="93">
        <v>23.919400000000003</v>
      </c>
      <c r="E340" s="93">
        <v>53.958040000000004</v>
      </c>
      <c r="F340" s="93">
        <v>63.962110000000003</v>
      </c>
      <c r="G340" s="93">
        <v>35.96293</v>
      </c>
      <c r="H340" s="93">
        <v>50.217910000000003</v>
      </c>
      <c r="I340" s="137">
        <v>22.374399999999994</v>
      </c>
      <c r="J340" s="137">
        <v>47.282100000000014</v>
      </c>
      <c r="K340" s="137">
        <v>71.971579999999989</v>
      </c>
      <c r="L340" s="137">
        <v>74.830210000000008</v>
      </c>
      <c r="M340" s="149">
        <v>54.7</v>
      </c>
      <c r="N340" s="203">
        <v>23.4</v>
      </c>
      <c r="O340" s="203">
        <v>11.8</v>
      </c>
      <c r="P340" s="198">
        <v>11.4</v>
      </c>
      <c r="Q340" s="198">
        <v>5.8</v>
      </c>
      <c r="R340" s="182"/>
    </row>
    <row r="341" spans="2:18" ht="45.95" customHeight="1" x14ac:dyDescent="0.2">
      <c r="B341" s="122"/>
      <c r="C341" s="135" t="s">
        <v>84</v>
      </c>
      <c r="D341" s="93">
        <v>0.21299999999999999</v>
      </c>
      <c r="E341" s="93">
        <v>90.197000000000003</v>
      </c>
      <c r="F341" s="93">
        <v>108.93180000000001</v>
      </c>
      <c r="G341" s="93">
        <v>48.109470000000002</v>
      </c>
      <c r="H341" s="93">
        <v>143.22399999999999</v>
      </c>
      <c r="I341" s="137">
        <v>79.226500000000001</v>
      </c>
      <c r="J341" s="137">
        <v>102.042</v>
      </c>
      <c r="K341" s="137">
        <v>175.93588</v>
      </c>
      <c r="L341" s="137">
        <v>98.264699999999991</v>
      </c>
      <c r="M341" s="149">
        <v>214.5</v>
      </c>
      <c r="N341" s="203">
        <v>291.10000000000002</v>
      </c>
      <c r="O341" s="203">
        <v>179.8</v>
      </c>
      <c r="P341" s="198">
        <v>664.3</v>
      </c>
      <c r="Q341" s="198">
        <v>49.5</v>
      </c>
      <c r="R341" s="182"/>
    </row>
    <row r="342" spans="2:18" ht="45.95" customHeight="1" x14ac:dyDescent="0.2">
      <c r="B342" s="122"/>
      <c r="C342" s="135" t="s">
        <v>83</v>
      </c>
      <c r="D342" s="93">
        <v>8.7349999999999994</v>
      </c>
      <c r="E342" s="93">
        <v>28.742999999999999</v>
      </c>
      <c r="F342" s="93">
        <v>41.619</v>
      </c>
      <c r="G342" s="93">
        <v>37.862499999999997</v>
      </c>
      <c r="H342" s="93">
        <v>78.099500000000006</v>
      </c>
      <c r="I342" s="137">
        <v>502.36399999999998</v>
      </c>
      <c r="J342" s="137">
        <v>230.87601999999998</v>
      </c>
      <c r="K342" s="137">
        <v>127.06159999999998</v>
      </c>
      <c r="L342" s="137">
        <v>56.481500000000004</v>
      </c>
      <c r="M342" s="149">
        <v>52.4</v>
      </c>
      <c r="N342" s="203">
        <v>282.8</v>
      </c>
      <c r="O342" s="203">
        <v>321.5</v>
      </c>
      <c r="P342" s="198">
        <v>142</v>
      </c>
      <c r="Q342" s="198">
        <v>112.4</v>
      </c>
      <c r="R342" s="182"/>
    </row>
    <row r="343" spans="2:18" ht="45.95" customHeight="1" x14ac:dyDescent="0.2">
      <c r="B343" s="122"/>
      <c r="C343" s="135" t="s">
        <v>82</v>
      </c>
      <c r="D343" s="93">
        <v>0</v>
      </c>
      <c r="E343" s="93">
        <v>0</v>
      </c>
      <c r="F343" s="93">
        <v>3.0000000000000001E-3</v>
      </c>
      <c r="G343" s="93">
        <v>11.329000000000001</v>
      </c>
      <c r="H343" s="93">
        <v>3.7766999999999999</v>
      </c>
      <c r="I343" s="137">
        <v>2.3029999999999999</v>
      </c>
      <c r="J343" s="137">
        <v>2.3650000000000002</v>
      </c>
      <c r="K343" s="137">
        <v>6.3100000000000003E-2</v>
      </c>
      <c r="L343" s="137">
        <v>0.10890000000000001</v>
      </c>
      <c r="M343" s="149">
        <v>27.1</v>
      </c>
      <c r="N343" s="203">
        <v>3</v>
      </c>
      <c r="O343" s="203">
        <v>136.19999999999999</v>
      </c>
      <c r="P343" s="198">
        <v>4</v>
      </c>
      <c r="Q343" s="198">
        <v>2.4</v>
      </c>
      <c r="R343" s="182"/>
    </row>
    <row r="344" spans="2:18" ht="45.95" customHeight="1" x14ac:dyDescent="0.2">
      <c r="B344" s="122"/>
      <c r="C344" s="135" t="s">
        <v>81</v>
      </c>
      <c r="D344" s="93">
        <v>0</v>
      </c>
      <c r="E344" s="93">
        <v>0</v>
      </c>
      <c r="F344" s="93">
        <v>0</v>
      </c>
      <c r="G344" s="93">
        <v>0</v>
      </c>
      <c r="H344" s="93">
        <v>0</v>
      </c>
      <c r="I344" s="137">
        <v>1.42</v>
      </c>
      <c r="J344" s="137">
        <v>0.158</v>
      </c>
      <c r="K344" s="137">
        <v>0</v>
      </c>
      <c r="L344" s="137">
        <v>0</v>
      </c>
      <c r="M344" s="139">
        <v>0</v>
      </c>
      <c r="N344" s="203">
        <v>0</v>
      </c>
      <c r="O344" s="203">
        <v>0</v>
      </c>
      <c r="P344" s="198">
        <v>0</v>
      </c>
      <c r="Q344" s="198">
        <v>0</v>
      </c>
      <c r="R344" s="182"/>
    </row>
    <row r="345" spans="2:18" ht="45.95" customHeight="1" x14ac:dyDescent="0.2">
      <c r="B345" s="122"/>
      <c r="C345" s="135" t="s">
        <v>80</v>
      </c>
      <c r="D345" s="93">
        <v>0</v>
      </c>
      <c r="E345" s="93">
        <v>0.12129999999999999</v>
      </c>
      <c r="F345" s="93">
        <v>0</v>
      </c>
      <c r="G345" s="93">
        <v>0</v>
      </c>
      <c r="H345" s="93">
        <v>0</v>
      </c>
      <c r="I345" s="137">
        <v>0</v>
      </c>
      <c r="J345" s="137">
        <v>0</v>
      </c>
      <c r="K345" s="137">
        <v>0</v>
      </c>
      <c r="L345" s="137">
        <v>0</v>
      </c>
      <c r="M345" s="139">
        <v>0</v>
      </c>
      <c r="N345" s="203">
        <v>0.4</v>
      </c>
      <c r="O345" s="203">
        <v>0</v>
      </c>
      <c r="P345" s="198">
        <v>0</v>
      </c>
      <c r="Q345" s="198">
        <v>0</v>
      </c>
      <c r="R345" s="182"/>
    </row>
    <row r="346" spans="2:18" ht="45.95" customHeight="1" x14ac:dyDescent="0.2">
      <c r="B346" s="122"/>
      <c r="C346" s="135" t="s">
        <v>79</v>
      </c>
      <c r="D346" s="93">
        <v>87.418999999999997</v>
      </c>
      <c r="E346" s="93">
        <v>63.924620000000004</v>
      </c>
      <c r="F346" s="93">
        <v>145.80922000000001</v>
      </c>
      <c r="G346" s="93">
        <v>68.115820000000014</v>
      </c>
      <c r="H346" s="93">
        <v>4.4850900000000005</v>
      </c>
      <c r="I346" s="137">
        <v>305.01496000000003</v>
      </c>
      <c r="J346" s="137">
        <v>267.7423</v>
      </c>
      <c r="K346" s="137">
        <v>215.5052</v>
      </c>
      <c r="L346" s="137">
        <v>208.7835</v>
      </c>
      <c r="M346" s="149">
        <v>119.9</v>
      </c>
      <c r="N346" s="203">
        <v>84.8</v>
      </c>
      <c r="O346" s="203">
        <v>163.1</v>
      </c>
      <c r="P346" s="198">
        <v>147.4</v>
      </c>
      <c r="Q346" s="198">
        <v>56.6</v>
      </c>
      <c r="R346" s="182"/>
    </row>
    <row r="347" spans="2:18" ht="45.95" customHeight="1" x14ac:dyDescent="0.2">
      <c r="B347" s="122"/>
      <c r="C347" s="135" t="s">
        <v>78</v>
      </c>
      <c r="D347" s="93">
        <v>4.0000000000000001E-3</v>
      </c>
      <c r="E347" s="93">
        <v>1.017E-2</v>
      </c>
      <c r="F347" s="93">
        <v>176.93290999999999</v>
      </c>
      <c r="G347" s="93">
        <v>578.85794999999996</v>
      </c>
      <c r="H347" s="93">
        <v>523.00790000000006</v>
      </c>
      <c r="I347" s="137">
        <v>445.29366999999996</v>
      </c>
      <c r="J347" s="137">
        <v>286.09737000000001</v>
      </c>
      <c r="K347" s="137">
        <v>607.3204199999999</v>
      </c>
      <c r="L347" s="137">
        <v>205.42851000000002</v>
      </c>
      <c r="M347" s="149">
        <v>509.1</v>
      </c>
      <c r="N347" s="203">
        <v>66.7</v>
      </c>
      <c r="O347" s="203">
        <v>170</v>
      </c>
      <c r="P347" s="198">
        <v>93.8</v>
      </c>
      <c r="Q347" s="198">
        <v>37</v>
      </c>
      <c r="R347" s="182"/>
    </row>
    <row r="348" spans="2:18" ht="45.95" customHeight="1" x14ac:dyDescent="0.2">
      <c r="B348" s="122"/>
      <c r="C348" s="135" t="s">
        <v>77</v>
      </c>
      <c r="D348" s="93">
        <v>0</v>
      </c>
      <c r="E348" s="93">
        <v>0</v>
      </c>
      <c r="F348" s="93">
        <v>0</v>
      </c>
      <c r="G348" s="93">
        <v>0</v>
      </c>
      <c r="H348" s="93">
        <v>0</v>
      </c>
      <c r="I348" s="137">
        <v>1.6500000000000001E-2</v>
      </c>
      <c r="J348" s="137">
        <v>0.01</v>
      </c>
      <c r="K348" s="137">
        <v>9.1000000000000022E-3</v>
      </c>
      <c r="L348" s="137">
        <v>3.5000000000000001E-3</v>
      </c>
      <c r="M348" s="139">
        <v>0</v>
      </c>
      <c r="N348" s="203">
        <v>0</v>
      </c>
      <c r="O348" s="203">
        <v>0</v>
      </c>
      <c r="P348" s="198">
        <v>0</v>
      </c>
      <c r="Q348" s="198">
        <v>0</v>
      </c>
      <c r="R348" s="182"/>
    </row>
    <row r="349" spans="2:18" ht="45.95" customHeight="1" x14ac:dyDescent="0.2">
      <c r="B349" s="122"/>
      <c r="C349" s="135" t="s">
        <v>76</v>
      </c>
      <c r="D349" s="93">
        <v>0</v>
      </c>
      <c r="E349" s="93">
        <v>0</v>
      </c>
      <c r="F349" s="93">
        <v>0</v>
      </c>
      <c r="G349" s="93">
        <v>0</v>
      </c>
      <c r="H349" s="93">
        <v>0</v>
      </c>
      <c r="I349" s="137">
        <v>0</v>
      </c>
      <c r="J349" s="137">
        <v>0</v>
      </c>
      <c r="K349" s="137">
        <v>0</v>
      </c>
      <c r="L349" s="137">
        <v>0</v>
      </c>
      <c r="M349" s="139">
        <v>0</v>
      </c>
      <c r="N349" s="203">
        <v>0</v>
      </c>
      <c r="O349" s="203">
        <v>0</v>
      </c>
      <c r="P349" s="198">
        <v>0</v>
      </c>
      <c r="Q349" s="198">
        <v>0</v>
      </c>
      <c r="R349" s="182"/>
    </row>
    <row r="350" spans="2:18" ht="45.95" customHeight="1" x14ac:dyDescent="0.2">
      <c r="B350" s="122"/>
      <c r="C350" s="135" t="s">
        <v>75</v>
      </c>
      <c r="D350" s="93">
        <v>0</v>
      </c>
      <c r="E350" s="93">
        <v>2.53E-2</v>
      </c>
      <c r="F350" s="93">
        <v>10.176</v>
      </c>
      <c r="G350" s="93">
        <v>5.5684700000000005</v>
      </c>
      <c r="H350" s="93">
        <v>2.2600000000000002E-2</v>
      </c>
      <c r="I350" s="137">
        <v>0.49780000000000002</v>
      </c>
      <c r="J350" s="137">
        <v>0.90085000000000004</v>
      </c>
      <c r="K350" s="137">
        <v>1.0712000000000002</v>
      </c>
      <c r="L350" s="137">
        <v>0.153</v>
      </c>
      <c r="M350" s="149">
        <v>0.2</v>
      </c>
      <c r="N350" s="203">
        <v>2.2000000000000002</v>
      </c>
      <c r="O350" s="203">
        <v>7.7</v>
      </c>
      <c r="P350" s="198">
        <v>13.1</v>
      </c>
      <c r="Q350" s="198">
        <v>2.7</v>
      </c>
      <c r="R350" s="182"/>
    </row>
    <row r="351" spans="2:18" ht="45.95" customHeight="1" x14ac:dyDescent="0.2">
      <c r="B351" s="122"/>
      <c r="C351" s="135" t="s">
        <v>74</v>
      </c>
      <c r="D351" s="93">
        <v>0</v>
      </c>
      <c r="E351" s="93">
        <v>0</v>
      </c>
      <c r="F351" s="93">
        <v>0</v>
      </c>
      <c r="G351" s="93">
        <v>0</v>
      </c>
      <c r="H351" s="93">
        <v>0</v>
      </c>
      <c r="I351" s="137">
        <v>0</v>
      </c>
      <c r="J351" s="137">
        <v>0</v>
      </c>
      <c r="K351" s="137">
        <v>0</v>
      </c>
      <c r="L351" s="137">
        <v>0</v>
      </c>
      <c r="M351" s="139">
        <v>0</v>
      </c>
      <c r="N351" s="203">
        <v>0</v>
      </c>
      <c r="O351" s="203">
        <v>0</v>
      </c>
      <c r="P351" s="198">
        <v>0</v>
      </c>
      <c r="Q351" s="198">
        <v>0</v>
      </c>
      <c r="R351" s="182"/>
    </row>
    <row r="352" spans="2:18" ht="45.95" customHeight="1" x14ac:dyDescent="0.2">
      <c r="B352" s="122"/>
      <c r="C352" s="135" t="s">
        <v>73</v>
      </c>
      <c r="D352" s="93">
        <v>0</v>
      </c>
      <c r="E352" s="93">
        <v>0</v>
      </c>
      <c r="F352" s="93">
        <v>0</v>
      </c>
      <c r="G352" s="93">
        <v>0</v>
      </c>
      <c r="H352" s="93">
        <v>0</v>
      </c>
      <c r="I352" s="137">
        <v>0</v>
      </c>
      <c r="J352" s="137">
        <v>0</v>
      </c>
      <c r="K352" s="137">
        <v>2E-3</v>
      </c>
      <c r="L352" s="137">
        <v>0</v>
      </c>
      <c r="M352" s="139">
        <v>0</v>
      </c>
      <c r="N352" s="203">
        <v>0</v>
      </c>
      <c r="O352" s="203">
        <v>0</v>
      </c>
      <c r="P352" s="198">
        <v>0</v>
      </c>
      <c r="Q352" s="198">
        <v>0</v>
      </c>
      <c r="R352" s="182"/>
    </row>
    <row r="353" spans="2:18" ht="45.95" customHeight="1" x14ac:dyDescent="0.2">
      <c r="B353" s="122"/>
      <c r="C353" s="135" t="s">
        <v>72</v>
      </c>
      <c r="D353" s="93">
        <v>2.1493699999999998</v>
      </c>
      <c r="E353" s="93">
        <v>5.2495699999999994</v>
      </c>
      <c r="F353" s="93">
        <v>3.8489100000000001</v>
      </c>
      <c r="G353" s="93">
        <v>3.9252399999999996</v>
      </c>
      <c r="H353" s="93">
        <v>4.1077299999999992</v>
      </c>
      <c r="I353" s="137">
        <v>5.9243000000000006</v>
      </c>
      <c r="J353" s="137">
        <v>12.441200000000002</v>
      </c>
      <c r="K353" s="137">
        <v>36.80765000000001</v>
      </c>
      <c r="L353" s="137">
        <v>18.496719999999993</v>
      </c>
      <c r="M353" s="149">
        <v>15.1</v>
      </c>
      <c r="N353" s="203">
        <v>18.5</v>
      </c>
      <c r="O353" s="203">
        <v>46.3</v>
      </c>
      <c r="P353" s="198">
        <v>33.6</v>
      </c>
      <c r="Q353" s="198">
        <v>26.7</v>
      </c>
      <c r="R353" s="182"/>
    </row>
    <row r="354" spans="2:18" ht="45.95" customHeight="1" x14ac:dyDescent="0.2">
      <c r="B354" s="122"/>
      <c r="C354" s="135" t="s">
        <v>71</v>
      </c>
      <c r="D354" s="93">
        <v>0</v>
      </c>
      <c r="E354" s="93">
        <v>0</v>
      </c>
      <c r="F354" s="93">
        <v>0</v>
      </c>
      <c r="G354" s="93">
        <v>0</v>
      </c>
      <c r="H354" s="93">
        <v>0</v>
      </c>
      <c r="I354" s="137">
        <v>0</v>
      </c>
      <c r="J354" s="137">
        <v>0</v>
      </c>
      <c r="K354" s="137">
        <v>0</v>
      </c>
      <c r="L354" s="137">
        <v>0</v>
      </c>
      <c r="M354" s="139">
        <v>0</v>
      </c>
      <c r="N354" s="203">
        <v>0</v>
      </c>
      <c r="O354" s="203">
        <v>0.1</v>
      </c>
      <c r="P354" s="198">
        <v>0</v>
      </c>
      <c r="Q354" s="198">
        <v>0</v>
      </c>
      <c r="R354" s="182"/>
    </row>
    <row r="355" spans="2:18" ht="45.95" customHeight="1" x14ac:dyDescent="0.2">
      <c r="B355" s="122"/>
      <c r="C355" s="135" t="s">
        <v>70</v>
      </c>
      <c r="D355" s="93">
        <v>566.17570000000001</v>
      </c>
      <c r="E355" s="93">
        <v>945.49884999999995</v>
      </c>
      <c r="F355" s="93">
        <v>838.99185</v>
      </c>
      <c r="G355" s="93">
        <v>512.08330999999998</v>
      </c>
      <c r="H355" s="93">
        <v>1044.13447</v>
      </c>
      <c r="I355" s="137">
        <v>989.79254000000003</v>
      </c>
      <c r="J355" s="137">
        <v>2355.4834810000007</v>
      </c>
      <c r="K355" s="137">
        <v>3689.9367350000002</v>
      </c>
      <c r="L355" s="137">
        <v>3521.1689700000002</v>
      </c>
      <c r="M355" s="149">
        <v>3515.5</v>
      </c>
      <c r="N355" s="203">
        <v>3940.1</v>
      </c>
      <c r="O355" s="203">
        <v>2335.3000000000002</v>
      </c>
      <c r="P355" s="198">
        <v>5997.7</v>
      </c>
      <c r="Q355" s="198">
        <v>11124.1</v>
      </c>
      <c r="R355" s="182"/>
    </row>
    <row r="356" spans="2:18" ht="45.95" customHeight="1" x14ac:dyDescent="0.2">
      <c r="B356" s="122"/>
      <c r="C356" s="135" t="s">
        <v>69</v>
      </c>
      <c r="D356" s="93">
        <v>0</v>
      </c>
      <c r="E356" s="93">
        <v>0</v>
      </c>
      <c r="F356" s="93">
        <v>0</v>
      </c>
      <c r="G356" s="93">
        <v>0</v>
      </c>
      <c r="H356" s="93">
        <v>0</v>
      </c>
      <c r="I356" s="137">
        <v>0</v>
      </c>
      <c r="J356" s="137">
        <v>0</v>
      </c>
      <c r="K356" s="137">
        <v>0.19</v>
      </c>
      <c r="L356" s="137">
        <v>0.25700000000000001</v>
      </c>
      <c r="M356" s="149">
        <v>0</v>
      </c>
      <c r="N356" s="203">
        <v>0</v>
      </c>
      <c r="O356" s="203">
        <v>0</v>
      </c>
      <c r="P356" s="198">
        <v>0</v>
      </c>
      <c r="Q356" s="198">
        <v>0</v>
      </c>
      <c r="R356" s="182"/>
    </row>
    <row r="357" spans="2:18" ht="45.95" customHeight="1" x14ac:dyDescent="0.2">
      <c r="B357" s="122"/>
      <c r="C357" s="135" t="s">
        <v>68</v>
      </c>
      <c r="D357" s="93">
        <v>11.241850000000001</v>
      </c>
      <c r="E357" s="93">
        <v>0</v>
      </c>
      <c r="F357" s="93">
        <v>0</v>
      </c>
      <c r="G357" s="93">
        <v>0</v>
      </c>
      <c r="H357" s="93">
        <v>0</v>
      </c>
      <c r="I357" s="137">
        <v>0</v>
      </c>
      <c r="J357" s="137">
        <v>0</v>
      </c>
      <c r="K357" s="137">
        <v>0</v>
      </c>
      <c r="L357" s="137">
        <v>0</v>
      </c>
      <c r="M357" s="139">
        <v>0</v>
      </c>
      <c r="N357" s="203">
        <v>0</v>
      </c>
      <c r="O357" s="203">
        <v>0</v>
      </c>
      <c r="P357" s="198">
        <v>0</v>
      </c>
      <c r="Q357" s="198">
        <v>0</v>
      </c>
      <c r="R357" s="182"/>
    </row>
    <row r="358" spans="2:18" ht="45.95" customHeight="1" x14ac:dyDescent="0.2">
      <c r="B358" s="122"/>
      <c r="C358" s="135" t="s">
        <v>67</v>
      </c>
      <c r="D358" s="93">
        <v>0</v>
      </c>
      <c r="E358" s="93">
        <v>2.1153599999999999</v>
      </c>
      <c r="F358" s="93">
        <v>0.65900000000000003</v>
      </c>
      <c r="G358" s="93">
        <v>0.93799999999999994</v>
      </c>
      <c r="H358" s="93">
        <v>828.25444999999991</v>
      </c>
      <c r="I358" s="137">
        <v>477.86670000000004</v>
      </c>
      <c r="J358" s="137">
        <v>0.10979999999999999</v>
      </c>
      <c r="K358" s="137">
        <v>570.85</v>
      </c>
      <c r="L358" s="137">
        <v>606.67819999999995</v>
      </c>
      <c r="M358" s="149">
        <v>0.9</v>
      </c>
      <c r="N358" s="203">
        <v>0.5</v>
      </c>
      <c r="O358" s="203">
        <v>11.3</v>
      </c>
      <c r="P358" s="198">
        <v>0.2</v>
      </c>
      <c r="Q358" s="198">
        <v>0</v>
      </c>
      <c r="R358" s="182"/>
    </row>
    <row r="359" spans="2:18" ht="45.95" customHeight="1" x14ac:dyDescent="0.2">
      <c r="B359" s="122"/>
      <c r="C359" s="135" t="s">
        <v>66</v>
      </c>
      <c r="D359" s="93">
        <v>0</v>
      </c>
      <c r="E359" s="93">
        <v>0</v>
      </c>
      <c r="F359" s="93">
        <v>0</v>
      </c>
      <c r="G359" s="93">
        <v>0</v>
      </c>
      <c r="H359" s="93">
        <v>0.45</v>
      </c>
      <c r="I359" s="137">
        <v>35.04</v>
      </c>
      <c r="J359" s="137">
        <v>54.686999999999998</v>
      </c>
      <c r="K359" s="137">
        <v>91.685399999999987</v>
      </c>
      <c r="L359" s="137">
        <v>39.1892</v>
      </c>
      <c r="M359" s="149">
        <v>0.1</v>
      </c>
      <c r="N359" s="203">
        <v>0</v>
      </c>
      <c r="O359" s="203">
        <v>0</v>
      </c>
      <c r="P359" s="198">
        <v>4.8</v>
      </c>
      <c r="Q359" s="198">
        <v>3.6</v>
      </c>
      <c r="R359" s="182"/>
    </row>
    <row r="360" spans="2:18" ht="45.95" customHeight="1" x14ac:dyDescent="0.2">
      <c r="B360" s="122"/>
      <c r="C360" s="135" t="s">
        <v>65</v>
      </c>
      <c r="D360" s="93">
        <v>0</v>
      </c>
      <c r="E360" s="93">
        <v>0</v>
      </c>
      <c r="F360" s="93">
        <v>0</v>
      </c>
      <c r="G360" s="93">
        <v>0</v>
      </c>
      <c r="H360" s="93">
        <v>0</v>
      </c>
      <c r="I360" s="137">
        <v>0</v>
      </c>
      <c r="J360" s="137">
        <v>0</v>
      </c>
      <c r="K360" s="137">
        <v>0.29899999999999999</v>
      </c>
      <c r="L360" s="137">
        <v>0</v>
      </c>
      <c r="M360" s="149">
        <v>1.6</v>
      </c>
      <c r="N360" s="203">
        <v>0.8</v>
      </c>
      <c r="O360" s="203">
        <v>0</v>
      </c>
      <c r="P360" s="198">
        <v>0</v>
      </c>
      <c r="Q360" s="198">
        <v>2.4</v>
      </c>
      <c r="R360" s="182"/>
    </row>
    <row r="361" spans="2:18" ht="45.95" customHeight="1" x14ac:dyDescent="0.2">
      <c r="B361" s="122"/>
      <c r="C361" s="135" t="s">
        <v>64</v>
      </c>
      <c r="D361" s="93">
        <v>0</v>
      </c>
      <c r="E361" s="93">
        <v>0</v>
      </c>
      <c r="F361" s="93">
        <v>0</v>
      </c>
      <c r="G361" s="93">
        <v>0</v>
      </c>
      <c r="H361" s="93">
        <v>0</v>
      </c>
      <c r="I361" s="137">
        <v>0</v>
      </c>
      <c r="J361" s="137">
        <v>0</v>
      </c>
      <c r="K361" s="137">
        <v>0</v>
      </c>
      <c r="L361" s="137">
        <v>0</v>
      </c>
      <c r="M361" s="139">
        <v>0</v>
      </c>
      <c r="N361" s="203">
        <v>0</v>
      </c>
      <c r="O361" s="203">
        <v>0</v>
      </c>
      <c r="P361" s="198">
        <v>0</v>
      </c>
      <c r="Q361" s="198">
        <v>1</v>
      </c>
      <c r="R361" s="182"/>
    </row>
    <row r="362" spans="2:18" ht="45.95" customHeight="1" x14ac:dyDescent="0.2">
      <c r="B362" s="122"/>
      <c r="C362" s="135" t="s">
        <v>63</v>
      </c>
      <c r="D362" s="93">
        <v>0</v>
      </c>
      <c r="E362" s="93">
        <v>0</v>
      </c>
      <c r="F362" s="93">
        <v>0</v>
      </c>
      <c r="G362" s="93">
        <v>0</v>
      </c>
      <c r="H362" s="93">
        <v>0</v>
      </c>
      <c r="I362" s="137">
        <v>0</v>
      </c>
      <c r="J362" s="137">
        <v>0</v>
      </c>
      <c r="K362" s="137">
        <v>0</v>
      </c>
      <c r="L362" s="137">
        <v>0</v>
      </c>
      <c r="M362" s="139">
        <v>0</v>
      </c>
      <c r="N362" s="203">
        <v>0</v>
      </c>
      <c r="O362" s="203">
        <v>0</v>
      </c>
      <c r="P362" s="198">
        <v>0</v>
      </c>
      <c r="Q362" s="198">
        <v>0</v>
      </c>
      <c r="R362" s="182"/>
    </row>
    <row r="363" spans="2:18" ht="45.95" customHeight="1" x14ac:dyDescent="0.2">
      <c r="B363" s="122"/>
      <c r="C363" s="135" t="s">
        <v>62</v>
      </c>
      <c r="D363" s="93">
        <v>0</v>
      </c>
      <c r="E363" s="93">
        <v>0</v>
      </c>
      <c r="F363" s="93">
        <v>0</v>
      </c>
      <c r="G363" s="93">
        <v>0</v>
      </c>
      <c r="H363" s="93">
        <v>0</v>
      </c>
      <c r="I363" s="137">
        <v>0</v>
      </c>
      <c r="J363" s="137">
        <v>0</v>
      </c>
      <c r="K363" s="137">
        <v>1.0999999999999999E-2</v>
      </c>
      <c r="L363" s="137">
        <v>0</v>
      </c>
      <c r="M363" s="139">
        <v>0</v>
      </c>
      <c r="N363" s="203">
        <v>0</v>
      </c>
      <c r="O363" s="203">
        <v>0</v>
      </c>
      <c r="P363" s="198">
        <v>0</v>
      </c>
      <c r="Q363" s="198">
        <v>0</v>
      </c>
      <c r="R363" s="182"/>
    </row>
    <row r="364" spans="2:18" ht="45.95" customHeight="1" x14ac:dyDescent="0.2">
      <c r="B364" s="122"/>
      <c r="C364" s="135" t="s">
        <v>61</v>
      </c>
      <c r="D364" s="93">
        <v>0</v>
      </c>
      <c r="E364" s="93">
        <v>0</v>
      </c>
      <c r="F364" s="93">
        <v>0</v>
      </c>
      <c r="G364" s="93">
        <v>0</v>
      </c>
      <c r="H364" s="93">
        <v>0</v>
      </c>
      <c r="I364" s="137">
        <v>0</v>
      </c>
      <c r="J364" s="137">
        <v>0</v>
      </c>
      <c r="K364" s="137">
        <v>0</v>
      </c>
      <c r="L364" s="137">
        <v>0</v>
      </c>
      <c r="M364" s="139">
        <v>0</v>
      </c>
      <c r="N364" s="203">
        <v>0</v>
      </c>
      <c r="O364" s="203">
        <v>0</v>
      </c>
      <c r="P364" s="198">
        <v>0</v>
      </c>
      <c r="Q364" s="198">
        <v>0</v>
      </c>
      <c r="R364" s="182"/>
    </row>
    <row r="365" spans="2:18" ht="45.95" customHeight="1" x14ac:dyDescent="0.2">
      <c r="B365" s="122"/>
      <c r="C365" s="135" t="s">
        <v>60</v>
      </c>
      <c r="D365" s="93">
        <v>0</v>
      </c>
      <c r="E365" s="93">
        <v>0</v>
      </c>
      <c r="F365" s="93">
        <v>0</v>
      </c>
      <c r="G365" s="93">
        <v>0</v>
      </c>
      <c r="H365" s="93">
        <v>0.08</v>
      </c>
      <c r="I365" s="137">
        <v>0</v>
      </c>
      <c r="J365" s="137">
        <v>0</v>
      </c>
      <c r="K365" s="137">
        <v>0</v>
      </c>
      <c r="L365" s="137">
        <v>0</v>
      </c>
      <c r="M365" s="149">
        <v>0.6</v>
      </c>
      <c r="N365" s="203">
        <v>0.5</v>
      </c>
      <c r="O365" s="203">
        <v>0</v>
      </c>
      <c r="P365" s="198">
        <v>0</v>
      </c>
      <c r="Q365" s="198">
        <v>0.1</v>
      </c>
      <c r="R365" s="182"/>
    </row>
    <row r="366" spans="2:18" ht="45.95" customHeight="1" x14ac:dyDescent="0.2">
      <c r="B366" s="122"/>
      <c r="C366" s="135" t="s">
        <v>59</v>
      </c>
      <c r="D366" s="93">
        <v>0</v>
      </c>
      <c r="E366" s="93">
        <v>1.84E-2</v>
      </c>
      <c r="F366" s="93">
        <v>0</v>
      </c>
      <c r="G366" s="93">
        <v>0.18</v>
      </c>
      <c r="H366" s="93">
        <v>0</v>
      </c>
      <c r="I366" s="137">
        <v>0</v>
      </c>
      <c r="J366" s="137">
        <v>4.1038800000000002</v>
      </c>
      <c r="K366" s="137">
        <v>0.85070000000000001</v>
      </c>
      <c r="L366" s="137">
        <v>0.15584999999999999</v>
      </c>
      <c r="M366" s="139">
        <v>0</v>
      </c>
      <c r="N366" s="203">
        <v>0.3</v>
      </c>
      <c r="O366" s="203">
        <v>1</v>
      </c>
      <c r="P366" s="198">
        <v>0.2</v>
      </c>
      <c r="Q366" s="198">
        <v>0</v>
      </c>
      <c r="R366" s="182"/>
    </row>
    <row r="367" spans="2:18" ht="45.95" customHeight="1" x14ac:dyDescent="0.2">
      <c r="B367" s="122"/>
      <c r="C367" s="135" t="s">
        <v>58</v>
      </c>
      <c r="D367" s="93">
        <v>0</v>
      </c>
      <c r="E367" s="93">
        <v>0</v>
      </c>
      <c r="F367" s="93">
        <v>0</v>
      </c>
      <c r="G367" s="93">
        <v>0</v>
      </c>
      <c r="H367" s="93">
        <v>0</v>
      </c>
      <c r="I367" s="137">
        <v>0</v>
      </c>
      <c r="J367" s="137">
        <v>0</v>
      </c>
      <c r="K367" s="137">
        <v>0</v>
      </c>
      <c r="L367" s="137">
        <v>0</v>
      </c>
      <c r="M367" s="139">
        <v>0</v>
      </c>
      <c r="N367" s="203">
        <v>0</v>
      </c>
      <c r="O367" s="203">
        <v>0</v>
      </c>
      <c r="P367" s="198">
        <v>0</v>
      </c>
      <c r="Q367" s="198">
        <v>0</v>
      </c>
      <c r="R367" s="182"/>
    </row>
    <row r="368" spans="2:18" ht="45.95" customHeight="1" x14ac:dyDescent="0.2">
      <c r="B368" s="122"/>
      <c r="C368" s="135" t="s">
        <v>57</v>
      </c>
      <c r="D368" s="93">
        <v>0</v>
      </c>
      <c r="E368" s="93">
        <v>0</v>
      </c>
      <c r="F368" s="93">
        <v>0</v>
      </c>
      <c r="G368" s="93">
        <v>0</v>
      </c>
      <c r="H368" s="93">
        <v>0</v>
      </c>
      <c r="I368" s="137">
        <v>0</v>
      </c>
      <c r="J368" s="137">
        <v>0</v>
      </c>
      <c r="K368" s="137">
        <v>0</v>
      </c>
      <c r="L368" s="137">
        <v>0</v>
      </c>
      <c r="M368" s="139">
        <v>0</v>
      </c>
      <c r="N368" s="203">
        <v>0</v>
      </c>
      <c r="O368" s="203">
        <v>0</v>
      </c>
      <c r="P368" s="198">
        <v>0</v>
      </c>
      <c r="Q368" s="198">
        <v>0</v>
      </c>
      <c r="R368" s="182"/>
    </row>
    <row r="369" spans="2:18" ht="45.95" customHeight="1" x14ac:dyDescent="0.2">
      <c r="B369" s="122"/>
      <c r="C369" s="135" t="s">
        <v>56</v>
      </c>
      <c r="D369" s="93">
        <v>8.9800000000000001E-3</v>
      </c>
      <c r="E369" s="93">
        <v>2.98E-2</v>
      </c>
      <c r="F369" s="93">
        <v>1.5599999999999999E-2</v>
      </c>
      <c r="G369" s="93">
        <v>1.26E-2</v>
      </c>
      <c r="H369" s="93">
        <v>2.2200000000000001E-2</v>
      </c>
      <c r="I369" s="137">
        <v>2.3600000000000003E-2</v>
      </c>
      <c r="J369" s="137">
        <v>0.14881999999999998</v>
      </c>
      <c r="K369" s="137">
        <v>0.623</v>
      </c>
      <c r="L369" s="137">
        <v>0.14199999999999999</v>
      </c>
      <c r="M369" s="149">
        <v>0.5</v>
      </c>
      <c r="N369" s="203">
        <v>0.4</v>
      </c>
      <c r="O369" s="203">
        <v>0.8</v>
      </c>
      <c r="P369" s="198">
        <v>4.9000000000000004</v>
      </c>
      <c r="Q369" s="198">
        <v>10.8</v>
      </c>
      <c r="R369" s="182"/>
    </row>
    <row r="370" spans="2:18" ht="57" customHeight="1" x14ac:dyDescent="0.2">
      <c r="B370" s="122"/>
      <c r="C370" s="135" t="s">
        <v>103</v>
      </c>
      <c r="D370" s="93">
        <v>29.56981</v>
      </c>
      <c r="E370" s="93">
        <v>8590.6866199999986</v>
      </c>
      <c r="F370" s="93">
        <v>3471.82017</v>
      </c>
      <c r="G370" s="93">
        <v>3146.9083599999999</v>
      </c>
      <c r="H370" s="93">
        <v>68.718589999999992</v>
      </c>
      <c r="I370" s="137">
        <v>23.561400000000003</v>
      </c>
      <c r="J370" s="137">
        <v>33.722409999999996</v>
      </c>
      <c r="K370" s="137">
        <v>33.892660000000006</v>
      </c>
      <c r="L370" s="137">
        <v>24.677670000000003</v>
      </c>
      <c r="M370" s="149">
        <v>42.2</v>
      </c>
      <c r="N370" s="203">
        <v>88.4</v>
      </c>
      <c r="O370" s="203">
        <v>77.7</v>
      </c>
      <c r="P370" s="198">
        <v>98</v>
      </c>
      <c r="Q370" s="198">
        <v>67.099999999999994</v>
      </c>
      <c r="R370" s="182"/>
    </row>
    <row r="371" spans="2:18" ht="45.95" customHeight="1" x14ac:dyDescent="0.2">
      <c r="B371" s="122"/>
      <c r="C371" s="135" t="s">
        <v>55</v>
      </c>
      <c r="D371" s="93">
        <v>5.2999999999999999E-2</v>
      </c>
      <c r="E371" s="93">
        <v>2.6086399999999998</v>
      </c>
      <c r="F371" s="93">
        <v>3.0601599999999998</v>
      </c>
      <c r="G371" s="93">
        <v>1.4981</v>
      </c>
      <c r="H371" s="93">
        <v>45.738819999999997</v>
      </c>
      <c r="I371" s="137">
        <v>57.421260000000004</v>
      </c>
      <c r="J371" s="137">
        <v>94.057249999999996</v>
      </c>
      <c r="K371" s="137">
        <v>51.92033</v>
      </c>
      <c r="L371" s="137">
        <v>29.932780000000001</v>
      </c>
      <c r="M371" s="149">
        <v>8.6</v>
      </c>
      <c r="N371" s="203">
        <v>81.599999999999994</v>
      </c>
      <c r="O371" s="203">
        <v>29.4</v>
      </c>
      <c r="P371" s="198">
        <v>13.5</v>
      </c>
      <c r="Q371" s="198">
        <v>37.6</v>
      </c>
      <c r="R371" s="182"/>
    </row>
    <row r="372" spans="2:18" ht="45.95" customHeight="1" x14ac:dyDescent="0.2">
      <c r="B372" s="122"/>
      <c r="C372" s="135" t="s">
        <v>54</v>
      </c>
      <c r="D372" s="93">
        <v>0.2</v>
      </c>
      <c r="E372" s="93">
        <v>0.2016</v>
      </c>
      <c r="F372" s="93">
        <v>7.4700000000000003E-2</v>
      </c>
      <c r="G372" s="93">
        <v>0</v>
      </c>
      <c r="H372" s="93">
        <v>9.74E-2</v>
      </c>
      <c r="I372" s="137">
        <v>0.4299</v>
      </c>
      <c r="J372" s="137">
        <v>0.16538999999999998</v>
      </c>
      <c r="K372" s="137">
        <v>0.26750000000000002</v>
      </c>
      <c r="L372" s="137">
        <v>9.2999999999999999E-2</v>
      </c>
      <c r="M372" s="149">
        <v>1.8</v>
      </c>
      <c r="N372" s="203">
        <v>1</v>
      </c>
      <c r="O372" s="203">
        <v>2.8</v>
      </c>
      <c r="P372" s="198">
        <v>12</v>
      </c>
      <c r="Q372" s="198">
        <v>4.9000000000000004</v>
      </c>
      <c r="R372" s="182"/>
    </row>
    <row r="373" spans="2:18" ht="45.95" customHeight="1" x14ac:dyDescent="0.2">
      <c r="B373" s="122"/>
      <c r="C373" s="135" t="s">
        <v>53</v>
      </c>
      <c r="D373" s="93">
        <v>0</v>
      </c>
      <c r="E373" s="93">
        <v>0</v>
      </c>
      <c r="F373" s="93">
        <v>0</v>
      </c>
      <c r="G373" s="93">
        <v>0</v>
      </c>
      <c r="H373" s="93">
        <v>0</v>
      </c>
      <c r="I373" s="137">
        <v>0</v>
      </c>
      <c r="J373" s="137">
        <v>3.0000000000000001E-3</v>
      </c>
      <c r="K373" s="137">
        <v>0.3</v>
      </c>
      <c r="L373" s="137">
        <v>0</v>
      </c>
      <c r="M373" s="139">
        <v>0</v>
      </c>
      <c r="N373" s="203">
        <v>0</v>
      </c>
      <c r="O373" s="203">
        <v>0</v>
      </c>
      <c r="P373" s="198">
        <v>0</v>
      </c>
      <c r="Q373" s="198">
        <v>0.2</v>
      </c>
      <c r="R373" s="182"/>
    </row>
    <row r="374" spans="2:18" ht="45.95" customHeight="1" x14ac:dyDescent="0.2">
      <c r="B374" s="122"/>
      <c r="C374" s="135" t="s">
        <v>52</v>
      </c>
      <c r="D374" s="93">
        <v>72.197999999999993</v>
      </c>
      <c r="E374" s="93">
        <v>18.515000000000001</v>
      </c>
      <c r="F374" s="93">
        <v>157.30799999999999</v>
      </c>
      <c r="G374" s="93">
        <v>130.57900000000001</v>
      </c>
      <c r="H374" s="93">
        <v>0</v>
      </c>
      <c r="I374" s="137">
        <v>0</v>
      </c>
      <c r="J374" s="137">
        <v>30.25</v>
      </c>
      <c r="K374" s="137">
        <v>1E-3</v>
      </c>
      <c r="L374" s="137">
        <v>0</v>
      </c>
      <c r="M374" s="149">
        <v>7.9</v>
      </c>
      <c r="N374" s="203">
        <v>7.7</v>
      </c>
      <c r="O374" s="203">
        <v>3.1</v>
      </c>
      <c r="P374" s="198">
        <v>6</v>
      </c>
      <c r="Q374" s="198">
        <v>0</v>
      </c>
      <c r="R374" s="182"/>
    </row>
    <row r="375" spans="2:18" ht="45.95" customHeight="1" x14ac:dyDescent="0.2">
      <c r="B375" s="122"/>
      <c r="C375" s="135" t="s">
        <v>51</v>
      </c>
      <c r="D375" s="93">
        <v>0</v>
      </c>
      <c r="E375" s="93">
        <v>0</v>
      </c>
      <c r="F375" s="93">
        <v>2.4</v>
      </c>
      <c r="G375" s="93">
        <v>0</v>
      </c>
      <c r="H375" s="93">
        <v>0</v>
      </c>
      <c r="I375" s="137">
        <v>0</v>
      </c>
      <c r="J375" s="137">
        <v>0</v>
      </c>
      <c r="K375" s="137">
        <v>0</v>
      </c>
      <c r="L375" s="137">
        <v>0</v>
      </c>
      <c r="M375" s="139">
        <v>0</v>
      </c>
      <c r="N375" s="203">
        <v>0</v>
      </c>
      <c r="O375" s="203">
        <v>2.1</v>
      </c>
      <c r="P375" s="198">
        <v>0.8</v>
      </c>
      <c r="Q375" s="198">
        <v>4.7</v>
      </c>
      <c r="R375" s="182"/>
    </row>
    <row r="376" spans="2:18" ht="45.95" customHeight="1" x14ac:dyDescent="0.2">
      <c r="B376" s="122"/>
      <c r="C376" s="135" t="s">
        <v>50</v>
      </c>
      <c r="D376" s="93">
        <v>0</v>
      </c>
      <c r="E376" s="93">
        <v>0</v>
      </c>
      <c r="F376" s="93">
        <v>0</v>
      </c>
      <c r="G376" s="93">
        <v>1.89</v>
      </c>
      <c r="H376" s="93">
        <v>2.1074999999999999</v>
      </c>
      <c r="I376" s="137">
        <v>0</v>
      </c>
      <c r="J376" s="137">
        <v>0</v>
      </c>
      <c r="K376" s="137">
        <v>0</v>
      </c>
      <c r="L376" s="137">
        <v>0</v>
      </c>
      <c r="M376" s="139">
        <v>0</v>
      </c>
      <c r="N376" s="203">
        <v>0</v>
      </c>
      <c r="O376" s="203">
        <v>0</v>
      </c>
      <c r="P376" s="198">
        <v>0</v>
      </c>
      <c r="Q376" s="198">
        <v>0</v>
      </c>
      <c r="R376" s="182"/>
    </row>
    <row r="377" spans="2:18" ht="45.95" customHeight="1" x14ac:dyDescent="0.2">
      <c r="B377" s="122"/>
      <c r="C377" s="135" t="s">
        <v>49</v>
      </c>
      <c r="D377" s="93">
        <v>41.85</v>
      </c>
      <c r="E377" s="93">
        <v>38.07</v>
      </c>
      <c r="F377" s="93">
        <v>0</v>
      </c>
      <c r="G377" s="93">
        <v>7.0000000000000001E-3</v>
      </c>
      <c r="H377" s="93">
        <v>0.17699999999999999</v>
      </c>
      <c r="I377" s="137">
        <v>1.3046</v>
      </c>
      <c r="J377" s="137">
        <v>0.36510000000000004</v>
      </c>
      <c r="K377" s="137">
        <v>5.3670100000000005</v>
      </c>
      <c r="L377" s="137">
        <v>0.192</v>
      </c>
      <c r="M377" s="149">
        <v>1.3</v>
      </c>
      <c r="N377" s="203">
        <v>0.5</v>
      </c>
      <c r="O377" s="203">
        <v>6</v>
      </c>
      <c r="P377" s="198">
        <v>7.5</v>
      </c>
      <c r="Q377" s="198">
        <v>0.8</v>
      </c>
      <c r="R377" s="182"/>
    </row>
    <row r="378" spans="2:18" ht="45" customHeight="1" x14ac:dyDescent="0.2">
      <c r="B378" s="122"/>
      <c r="C378" s="188" t="s">
        <v>1</v>
      </c>
      <c r="D378" s="93">
        <v>0</v>
      </c>
      <c r="E378" s="93">
        <v>0</v>
      </c>
      <c r="F378" s="93">
        <v>0</v>
      </c>
      <c r="G378" s="93">
        <v>0</v>
      </c>
      <c r="H378" s="93">
        <v>0</v>
      </c>
      <c r="I378" s="137">
        <v>0</v>
      </c>
      <c r="J378" s="137">
        <v>0</v>
      </c>
      <c r="K378" s="137">
        <v>0</v>
      </c>
      <c r="L378" s="137">
        <v>0</v>
      </c>
      <c r="M378" s="149">
        <v>0</v>
      </c>
      <c r="N378" s="203">
        <v>0</v>
      </c>
      <c r="O378" s="203">
        <v>0</v>
      </c>
      <c r="P378" s="198">
        <v>0</v>
      </c>
      <c r="Q378" s="198">
        <v>0</v>
      </c>
      <c r="R378" s="182"/>
    </row>
    <row r="379" spans="2:18" ht="45.95" customHeight="1" x14ac:dyDescent="0.2">
      <c r="B379" s="122"/>
      <c r="C379" s="135" t="s">
        <v>48</v>
      </c>
      <c r="D379" s="93">
        <v>0</v>
      </c>
      <c r="E379" s="93">
        <v>0</v>
      </c>
      <c r="F379" s="93">
        <v>0</v>
      </c>
      <c r="G379" s="93">
        <v>0.29399999999999998</v>
      </c>
      <c r="H379" s="93">
        <v>0.215</v>
      </c>
      <c r="I379" s="137">
        <v>0</v>
      </c>
      <c r="J379" s="137">
        <v>0</v>
      </c>
      <c r="K379" s="137">
        <v>0</v>
      </c>
      <c r="L379" s="137">
        <v>0</v>
      </c>
      <c r="M379" s="139">
        <v>0</v>
      </c>
      <c r="N379" s="203">
        <v>0</v>
      </c>
      <c r="O379" s="203">
        <v>0</v>
      </c>
      <c r="P379" s="198">
        <v>0</v>
      </c>
      <c r="Q379" s="198">
        <v>0</v>
      </c>
      <c r="R379" s="182"/>
    </row>
    <row r="380" spans="2:18" ht="45.95" customHeight="1" x14ac:dyDescent="0.2">
      <c r="B380" s="122"/>
      <c r="C380" s="135" t="s">
        <v>47</v>
      </c>
      <c r="D380" s="93">
        <v>0</v>
      </c>
      <c r="E380" s="93">
        <v>0</v>
      </c>
      <c r="F380" s="93">
        <v>0</v>
      </c>
      <c r="G380" s="93">
        <v>0</v>
      </c>
      <c r="H380" s="93">
        <v>0</v>
      </c>
      <c r="I380" s="137">
        <v>0</v>
      </c>
      <c r="J380" s="137">
        <v>0</v>
      </c>
      <c r="K380" s="137">
        <v>0</v>
      </c>
      <c r="L380" s="137">
        <v>0</v>
      </c>
      <c r="M380" s="149">
        <v>0.1</v>
      </c>
      <c r="N380" s="203">
        <v>0.1</v>
      </c>
      <c r="O380" s="203">
        <v>1.2</v>
      </c>
      <c r="P380" s="198">
        <v>0</v>
      </c>
      <c r="Q380" s="198">
        <v>0</v>
      </c>
      <c r="R380" s="182"/>
    </row>
    <row r="381" spans="2:18" ht="45.95" customHeight="1" x14ac:dyDescent="0.2">
      <c r="B381" s="122"/>
      <c r="C381" s="135" t="s">
        <v>46</v>
      </c>
      <c r="D381" s="93">
        <v>0</v>
      </c>
      <c r="E381" s="93">
        <v>0</v>
      </c>
      <c r="F381" s="93">
        <v>0</v>
      </c>
      <c r="G381" s="93">
        <v>1.1619999999999999</v>
      </c>
      <c r="H381" s="93">
        <v>0</v>
      </c>
      <c r="I381" s="137">
        <v>0</v>
      </c>
      <c r="J381" s="137">
        <v>0</v>
      </c>
      <c r="K381" s="137">
        <v>0</v>
      </c>
      <c r="L381" s="137">
        <v>0</v>
      </c>
      <c r="M381" s="149">
        <v>0</v>
      </c>
      <c r="N381" s="203">
        <v>0</v>
      </c>
      <c r="O381" s="203">
        <v>0</v>
      </c>
      <c r="P381" s="198">
        <v>0</v>
      </c>
      <c r="Q381" s="198">
        <v>0</v>
      </c>
      <c r="R381" s="182"/>
    </row>
    <row r="382" spans="2:18" ht="45.95" customHeight="1" x14ac:dyDescent="0.2">
      <c r="B382" s="122"/>
      <c r="C382" s="135" t="s">
        <v>45</v>
      </c>
      <c r="D382" s="93">
        <v>0</v>
      </c>
      <c r="E382" s="93">
        <v>0</v>
      </c>
      <c r="F382" s="93">
        <v>0</v>
      </c>
      <c r="G382" s="93">
        <v>0</v>
      </c>
      <c r="H382" s="93">
        <v>0</v>
      </c>
      <c r="I382" s="137">
        <v>0</v>
      </c>
      <c r="J382" s="137">
        <v>0</v>
      </c>
      <c r="K382" s="137">
        <v>0</v>
      </c>
      <c r="L382" s="137">
        <v>0</v>
      </c>
      <c r="M382" s="139">
        <v>0</v>
      </c>
      <c r="N382" s="203">
        <v>0</v>
      </c>
      <c r="O382" s="203">
        <v>0</v>
      </c>
      <c r="P382" s="198">
        <v>0</v>
      </c>
      <c r="Q382" s="198">
        <v>0</v>
      </c>
      <c r="R382" s="182"/>
    </row>
    <row r="383" spans="2:18" ht="45.95" customHeight="1" x14ac:dyDescent="0.2">
      <c r="B383" s="122"/>
      <c r="C383" s="135" t="s">
        <v>44</v>
      </c>
      <c r="D383" s="93">
        <v>0</v>
      </c>
      <c r="E383" s="93">
        <v>0</v>
      </c>
      <c r="F383" s="93">
        <v>0</v>
      </c>
      <c r="G383" s="93">
        <v>0</v>
      </c>
      <c r="H383" s="93">
        <v>0</v>
      </c>
      <c r="I383" s="137">
        <v>0</v>
      </c>
      <c r="J383" s="137">
        <v>0</v>
      </c>
      <c r="K383" s="137">
        <v>0</v>
      </c>
      <c r="L383" s="137">
        <v>0</v>
      </c>
      <c r="M383" s="139">
        <v>0</v>
      </c>
      <c r="N383" s="203">
        <v>0</v>
      </c>
      <c r="O383" s="203">
        <v>0</v>
      </c>
      <c r="P383" s="198">
        <v>0</v>
      </c>
      <c r="Q383" s="198">
        <v>0</v>
      </c>
      <c r="R383" s="182"/>
    </row>
    <row r="384" spans="2:18" ht="45.95" customHeight="1" x14ac:dyDescent="0.2">
      <c r="B384" s="122"/>
      <c r="C384" s="135" t="s">
        <v>43</v>
      </c>
      <c r="D384" s="93">
        <v>0</v>
      </c>
      <c r="E384" s="93">
        <v>0</v>
      </c>
      <c r="F384" s="93">
        <v>0</v>
      </c>
      <c r="G384" s="93">
        <v>0</v>
      </c>
      <c r="H384" s="93">
        <v>0</v>
      </c>
      <c r="I384" s="137">
        <v>0</v>
      </c>
      <c r="J384" s="137">
        <v>0</v>
      </c>
      <c r="K384" s="137">
        <v>0</v>
      </c>
      <c r="L384" s="137">
        <v>0</v>
      </c>
      <c r="M384" s="139">
        <v>0</v>
      </c>
      <c r="N384" s="203">
        <v>0</v>
      </c>
      <c r="O384" s="203">
        <v>0</v>
      </c>
      <c r="P384" s="198">
        <v>0</v>
      </c>
      <c r="Q384" s="198">
        <v>0</v>
      </c>
      <c r="R384" s="182"/>
    </row>
    <row r="385" spans="2:18" ht="45.95" customHeight="1" x14ac:dyDescent="0.2">
      <c r="B385" s="122"/>
      <c r="C385" s="135" t="s">
        <v>42</v>
      </c>
      <c r="D385" s="93">
        <v>419.4966</v>
      </c>
      <c r="E385" s="93">
        <v>747.56511</v>
      </c>
      <c r="F385" s="93">
        <v>660.66822999999999</v>
      </c>
      <c r="G385" s="93">
        <v>389.71382</v>
      </c>
      <c r="H385" s="93">
        <v>375.01966999999996</v>
      </c>
      <c r="I385" s="137">
        <v>853.20700000000011</v>
      </c>
      <c r="J385" s="137">
        <v>2251.7032599999998</v>
      </c>
      <c r="K385" s="137">
        <v>1663.7424800000001</v>
      </c>
      <c r="L385" s="137">
        <v>2350.1286700000005</v>
      </c>
      <c r="M385" s="149">
        <v>5141</v>
      </c>
      <c r="N385" s="203">
        <v>2709</v>
      </c>
      <c r="O385" s="203">
        <v>2422.1999999999998</v>
      </c>
      <c r="P385" s="198">
        <v>4774.2</v>
      </c>
      <c r="Q385" s="198">
        <v>9227.6</v>
      </c>
      <c r="R385" s="182"/>
    </row>
    <row r="386" spans="2:18" ht="57" customHeight="1" x14ac:dyDescent="0.2">
      <c r="B386" s="122"/>
      <c r="C386" s="135" t="s">
        <v>41</v>
      </c>
      <c r="D386" s="93">
        <v>0</v>
      </c>
      <c r="E386" s="93">
        <v>0</v>
      </c>
      <c r="F386" s="93">
        <v>1.8340999999999998</v>
      </c>
      <c r="G386" s="93">
        <v>0.62929999999999997</v>
      </c>
      <c r="H386" s="93">
        <v>4.0221</v>
      </c>
      <c r="I386" s="137">
        <v>2.6859999999999999</v>
      </c>
      <c r="J386" s="137">
        <v>4.0605000000000002</v>
      </c>
      <c r="K386" s="137">
        <v>1.4633500000000002</v>
      </c>
      <c r="L386" s="137">
        <v>37.758499999999991</v>
      </c>
      <c r="M386" s="149">
        <v>1.1000000000000001</v>
      </c>
      <c r="N386" s="203">
        <v>2.4</v>
      </c>
      <c r="O386" s="203">
        <v>10.6</v>
      </c>
      <c r="P386" s="198">
        <v>2.7</v>
      </c>
      <c r="Q386" s="198">
        <v>1.8</v>
      </c>
      <c r="R386" s="182"/>
    </row>
    <row r="387" spans="2:18" ht="92.25" customHeight="1" x14ac:dyDescent="0.2">
      <c r="B387" s="122"/>
      <c r="C387" s="135" t="s">
        <v>104</v>
      </c>
      <c r="D387" s="93">
        <v>14.048209999999999</v>
      </c>
      <c r="E387" s="93">
        <v>7.9220800000000002</v>
      </c>
      <c r="F387" s="93">
        <v>111.62657</v>
      </c>
      <c r="G387" s="93">
        <v>111.90176</v>
      </c>
      <c r="H387" s="93">
        <v>145.26126000000002</v>
      </c>
      <c r="I387" s="137">
        <v>118.50175000000004</v>
      </c>
      <c r="J387" s="137">
        <v>246.79421000000005</v>
      </c>
      <c r="K387" s="137">
        <v>253.64516000000003</v>
      </c>
      <c r="L387" s="137">
        <v>292.83016000000003</v>
      </c>
      <c r="M387" s="149">
        <v>585</v>
      </c>
      <c r="N387" s="203">
        <v>1818.7</v>
      </c>
      <c r="O387" s="203">
        <v>397.3</v>
      </c>
      <c r="P387" s="198">
        <v>538.79999999999995</v>
      </c>
      <c r="Q387" s="198">
        <v>674.4</v>
      </c>
      <c r="R387" s="182"/>
    </row>
    <row r="388" spans="2:18" ht="45.95" customHeight="1" x14ac:dyDescent="0.2">
      <c r="B388" s="122"/>
      <c r="C388" s="135" t="s">
        <v>40</v>
      </c>
      <c r="D388" s="93">
        <v>3.4611000000000001</v>
      </c>
      <c r="E388" s="93">
        <v>4.1811099999999994</v>
      </c>
      <c r="F388" s="93">
        <v>1.5725199999999999</v>
      </c>
      <c r="G388" s="93">
        <v>4.2074999999999996</v>
      </c>
      <c r="H388" s="93">
        <v>0.83550000000000002</v>
      </c>
      <c r="I388" s="137">
        <v>1.82361</v>
      </c>
      <c r="J388" s="137">
        <v>2.1467799999999997</v>
      </c>
      <c r="K388" s="137">
        <v>3.5376599999999998</v>
      </c>
      <c r="L388" s="137">
        <v>2.649</v>
      </c>
      <c r="M388" s="149">
        <v>1.2</v>
      </c>
      <c r="N388" s="203">
        <v>1.7</v>
      </c>
      <c r="O388" s="203">
        <v>2.8</v>
      </c>
      <c r="P388" s="198">
        <v>52.3</v>
      </c>
      <c r="Q388" s="198">
        <v>38.200000000000003</v>
      </c>
      <c r="R388" s="182"/>
    </row>
    <row r="389" spans="2:18" ht="45.95" customHeight="1" x14ac:dyDescent="0.2">
      <c r="B389" s="122"/>
      <c r="C389" s="135" t="s">
        <v>39</v>
      </c>
      <c r="D389" s="93">
        <v>0</v>
      </c>
      <c r="E389" s="93">
        <v>8.6999999999999994E-2</v>
      </c>
      <c r="F389" s="93">
        <v>0</v>
      </c>
      <c r="G389" s="93">
        <v>0</v>
      </c>
      <c r="H389" s="93">
        <v>0</v>
      </c>
      <c r="I389" s="137">
        <v>0</v>
      </c>
      <c r="J389" s="137">
        <v>9.7000000000000003E-2</v>
      </c>
      <c r="K389" s="137">
        <v>0</v>
      </c>
      <c r="L389" s="137">
        <v>0</v>
      </c>
      <c r="M389" s="139">
        <v>0</v>
      </c>
      <c r="N389" s="203">
        <v>0</v>
      </c>
      <c r="O389" s="203">
        <v>0</v>
      </c>
      <c r="P389" s="198">
        <v>0</v>
      </c>
      <c r="Q389" s="198">
        <v>0.1</v>
      </c>
      <c r="R389" s="182"/>
    </row>
    <row r="390" spans="2:18" ht="45.95" customHeight="1" x14ac:dyDescent="0.2">
      <c r="B390" s="122"/>
      <c r="C390" s="135" t="s">
        <v>38</v>
      </c>
      <c r="D390" s="93">
        <v>0</v>
      </c>
      <c r="E390" s="93">
        <v>0</v>
      </c>
      <c r="F390" s="93">
        <v>8.4000000000000012E-3</v>
      </c>
      <c r="G390" s="93">
        <v>0</v>
      </c>
      <c r="H390" s="93">
        <v>0</v>
      </c>
      <c r="I390" s="137">
        <v>0</v>
      </c>
      <c r="J390" s="137">
        <v>0</v>
      </c>
      <c r="K390" s="137">
        <v>0</v>
      </c>
      <c r="L390" s="137">
        <v>0</v>
      </c>
      <c r="M390" s="139">
        <v>0</v>
      </c>
      <c r="N390" s="203">
        <v>0</v>
      </c>
      <c r="O390" s="203">
        <v>0</v>
      </c>
      <c r="P390" s="198">
        <v>0</v>
      </c>
      <c r="Q390" s="198">
        <v>0</v>
      </c>
      <c r="R390" s="182"/>
    </row>
    <row r="391" spans="2:18" ht="57" customHeight="1" x14ac:dyDescent="0.2">
      <c r="B391" s="122"/>
      <c r="C391" s="135" t="s">
        <v>37</v>
      </c>
      <c r="D391" s="93">
        <v>0</v>
      </c>
      <c r="E391" s="93">
        <v>0</v>
      </c>
      <c r="F391" s="93">
        <v>0</v>
      </c>
      <c r="G391" s="93">
        <v>0</v>
      </c>
      <c r="H391" s="93">
        <v>0</v>
      </c>
      <c r="I391" s="137">
        <v>0</v>
      </c>
      <c r="J391" s="137">
        <v>0</v>
      </c>
      <c r="K391" s="137">
        <v>0</v>
      </c>
      <c r="L391" s="137">
        <v>0</v>
      </c>
      <c r="M391" s="139">
        <v>0</v>
      </c>
      <c r="N391" s="203">
        <v>0</v>
      </c>
      <c r="O391" s="203">
        <v>0</v>
      </c>
      <c r="P391" s="198">
        <v>0</v>
      </c>
      <c r="Q391" s="198">
        <v>0</v>
      </c>
      <c r="R391" s="182"/>
    </row>
    <row r="392" spans="2:18" ht="45.95" customHeight="1" x14ac:dyDescent="0.2">
      <c r="B392" s="122"/>
      <c r="C392" s="135" t="s">
        <v>36</v>
      </c>
      <c r="D392" s="93">
        <v>0</v>
      </c>
      <c r="E392" s="93">
        <v>0</v>
      </c>
      <c r="F392" s="93">
        <v>0</v>
      </c>
      <c r="G392" s="93">
        <v>0</v>
      </c>
      <c r="H392" s="93">
        <v>0</v>
      </c>
      <c r="I392" s="137">
        <v>0</v>
      </c>
      <c r="J392" s="137">
        <v>0</v>
      </c>
      <c r="K392" s="137">
        <v>0</v>
      </c>
      <c r="L392" s="137">
        <v>0</v>
      </c>
      <c r="M392" s="139">
        <v>0</v>
      </c>
      <c r="N392" s="203">
        <v>0</v>
      </c>
      <c r="O392" s="203">
        <v>0</v>
      </c>
      <c r="P392" s="198">
        <v>0</v>
      </c>
      <c r="Q392" s="198">
        <v>0</v>
      </c>
      <c r="R392" s="182"/>
    </row>
    <row r="393" spans="2:18" ht="57" customHeight="1" x14ac:dyDescent="0.2">
      <c r="B393" s="122"/>
      <c r="C393" s="135" t="s">
        <v>35</v>
      </c>
      <c r="D393" s="93">
        <v>0</v>
      </c>
      <c r="E393" s="93">
        <v>0</v>
      </c>
      <c r="F393" s="93">
        <v>0</v>
      </c>
      <c r="G393" s="93">
        <v>0</v>
      </c>
      <c r="H393" s="93">
        <v>0</v>
      </c>
      <c r="I393" s="137">
        <v>0</v>
      </c>
      <c r="J393" s="137">
        <v>0</v>
      </c>
      <c r="K393" s="137">
        <v>0</v>
      </c>
      <c r="L393" s="137">
        <v>0</v>
      </c>
      <c r="M393" s="139">
        <v>0</v>
      </c>
      <c r="N393" s="203">
        <v>0</v>
      </c>
      <c r="O393" s="203">
        <v>0</v>
      </c>
      <c r="P393" s="198">
        <v>0</v>
      </c>
      <c r="Q393" s="198">
        <v>0</v>
      </c>
      <c r="R393" s="182"/>
    </row>
    <row r="394" spans="2:18" ht="45.95" customHeight="1" x14ac:dyDescent="0.2">
      <c r="B394" s="122"/>
      <c r="C394" s="135" t="s">
        <v>34</v>
      </c>
      <c r="D394" s="93">
        <v>7.0000000000000001E-3</v>
      </c>
      <c r="E394" s="93">
        <v>0</v>
      </c>
      <c r="F394" s="93">
        <v>0</v>
      </c>
      <c r="G394" s="93">
        <v>0</v>
      </c>
      <c r="H394" s="93">
        <v>0</v>
      </c>
      <c r="I394" s="137">
        <v>0</v>
      </c>
      <c r="J394" s="137">
        <v>0</v>
      </c>
      <c r="K394" s="137">
        <v>7.7000000000000002E-3</v>
      </c>
      <c r="L394" s="137">
        <v>4.4100900000000003</v>
      </c>
      <c r="M394" s="139">
        <v>0</v>
      </c>
      <c r="N394" s="203">
        <v>0</v>
      </c>
      <c r="O394" s="203">
        <v>0</v>
      </c>
      <c r="P394" s="198">
        <v>0</v>
      </c>
      <c r="Q394" s="198">
        <v>0</v>
      </c>
      <c r="R394" s="182"/>
    </row>
    <row r="395" spans="2:18" ht="45.95" customHeight="1" x14ac:dyDescent="0.2">
      <c r="B395" s="122"/>
      <c r="C395" s="135" t="s">
        <v>33</v>
      </c>
      <c r="D395" s="93">
        <v>22.831689999999998</v>
      </c>
      <c r="E395" s="93">
        <v>3.4390999999999998</v>
      </c>
      <c r="F395" s="93">
        <v>26.200990000000001</v>
      </c>
      <c r="G395" s="93">
        <v>55.657050000000005</v>
      </c>
      <c r="H395" s="93">
        <v>6.6533100000000003</v>
      </c>
      <c r="I395" s="137">
        <v>40.805599999999998</v>
      </c>
      <c r="J395" s="137">
        <v>59.238749999999996</v>
      </c>
      <c r="K395" s="137">
        <v>37.552849999999992</v>
      </c>
      <c r="L395" s="137">
        <v>35.631010000000003</v>
      </c>
      <c r="M395" s="149">
        <v>21.9</v>
      </c>
      <c r="N395" s="203">
        <v>13.5</v>
      </c>
      <c r="O395" s="203">
        <v>55.7</v>
      </c>
      <c r="P395" s="198">
        <v>22.7</v>
      </c>
      <c r="Q395" s="198">
        <v>35.1</v>
      </c>
      <c r="R395" s="182"/>
    </row>
    <row r="396" spans="2:18" ht="45.95" customHeight="1" x14ac:dyDescent="0.2">
      <c r="B396" s="122"/>
      <c r="C396" s="135" t="s">
        <v>32</v>
      </c>
      <c r="D396" s="93">
        <v>0</v>
      </c>
      <c r="E396" s="93">
        <v>0</v>
      </c>
      <c r="F396" s="93">
        <v>23.786000000000001</v>
      </c>
      <c r="G396" s="93">
        <v>33.296999999999997</v>
      </c>
      <c r="H396" s="93">
        <v>3.6999999999999999E-4</v>
      </c>
      <c r="I396" s="137">
        <v>4.96E-3</v>
      </c>
      <c r="J396" s="137">
        <v>0</v>
      </c>
      <c r="K396" s="137">
        <v>0</v>
      </c>
      <c r="L396" s="137">
        <v>26</v>
      </c>
      <c r="M396" s="149">
        <v>0</v>
      </c>
      <c r="N396" s="203">
        <v>0.1</v>
      </c>
      <c r="O396" s="203">
        <v>0</v>
      </c>
      <c r="P396" s="198">
        <v>0</v>
      </c>
      <c r="Q396" s="198">
        <v>0</v>
      </c>
      <c r="R396" s="182"/>
    </row>
    <row r="397" spans="2:18" ht="45.95" customHeight="1" x14ac:dyDescent="0.2">
      <c r="B397" s="122"/>
      <c r="C397" s="135" t="s">
        <v>31</v>
      </c>
      <c r="D397" s="93">
        <v>0</v>
      </c>
      <c r="E397" s="93">
        <v>0</v>
      </c>
      <c r="F397" s="93">
        <v>0</v>
      </c>
      <c r="G397" s="93">
        <v>0</v>
      </c>
      <c r="H397" s="93">
        <v>1.35E-2</v>
      </c>
      <c r="I397" s="137">
        <v>0</v>
      </c>
      <c r="J397" s="137">
        <v>0</v>
      </c>
      <c r="K397" s="137">
        <v>0</v>
      </c>
      <c r="L397" s="137">
        <v>4.0000000000000001E-3</v>
      </c>
      <c r="M397" s="149">
        <v>0.1</v>
      </c>
      <c r="N397" s="203">
        <v>0.7</v>
      </c>
      <c r="O397" s="203">
        <v>0.3</v>
      </c>
      <c r="P397" s="198">
        <v>2.1</v>
      </c>
      <c r="Q397" s="198">
        <v>0</v>
      </c>
      <c r="R397" s="182"/>
    </row>
    <row r="398" spans="2:18" ht="57" customHeight="1" x14ac:dyDescent="0.2">
      <c r="B398" s="122"/>
      <c r="C398" s="135" t="s">
        <v>30</v>
      </c>
      <c r="D398" s="93">
        <v>0</v>
      </c>
      <c r="E398" s="93">
        <v>0</v>
      </c>
      <c r="F398" s="93">
        <v>0</v>
      </c>
      <c r="G398" s="93">
        <v>0</v>
      </c>
      <c r="H398" s="93">
        <v>0</v>
      </c>
      <c r="I398" s="137">
        <v>0</v>
      </c>
      <c r="J398" s="137">
        <v>0.64300000000000002</v>
      </c>
      <c r="K398" s="137">
        <v>0</v>
      </c>
      <c r="L398" s="137">
        <v>0</v>
      </c>
      <c r="M398" s="139">
        <v>0</v>
      </c>
      <c r="N398" s="203">
        <v>0</v>
      </c>
      <c r="O398" s="203">
        <v>0.8</v>
      </c>
      <c r="P398" s="198">
        <v>0</v>
      </c>
      <c r="Q398" s="198">
        <v>0.2</v>
      </c>
      <c r="R398" s="182"/>
    </row>
    <row r="399" spans="2:18" ht="45.95" customHeight="1" x14ac:dyDescent="0.2">
      <c r="B399" s="122"/>
      <c r="C399" s="135" t="s">
        <v>29</v>
      </c>
      <c r="D399" s="93">
        <v>0</v>
      </c>
      <c r="E399" s="93">
        <v>0</v>
      </c>
      <c r="F399" s="93">
        <v>0</v>
      </c>
      <c r="G399" s="93">
        <v>0</v>
      </c>
      <c r="H399" s="93">
        <v>0.157</v>
      </c>
      <c r="I399" s="137">
        <v>0</v>
      </c>
      <c r="J399" s="137">
        <v>0</v>
      </c>
      <c r="K399" s="137">
        <v>0</v>
      </c>
      <c r="L399" s="137">
        <v>0</v>
      </c>
      <c r="M399" s="139">
        <v>0</v>
      </c>
      <c r="N399" s="203">
        <v>0</v>
      </c>
      <c r="O399" s="203">
        <v>0</v>
      </c>
      <c r="P399" s="198">
        <v>0</v>
      </c>
      <c r="Q399" s="198">
        <v>0</v>
      </c>
      <c r="R399" s="182"/>
    </row>
    <row r="400" spans="2:18" ht="45.95" customHeight="1" x14ac:dyDescent="0.2">
      <c r="B400" s="122"/>
      <c r="C400" s="135" t="s">
        <v>28</v>
      </c>
      <c r="D400" s="93">
        <v>0</v>
      </c>
      <c r="E400" s="93">
        <v>0</v>
      </c>
      <c r="F400" s="93">
        <v>0</v>
      </c>
      <c r="G400" s="93">
        <v>0</v>
      </c>
      <c r="H400" s="93">
        <v>0</v>
      </c>
      <c r="I400" s="137">
        <v>0</v>
      </c>
      <c r="J400" s="137">
        <v>0</v>
      </c>
      <c r="K400" s="137">
        <v>0</v>
      </c>
      <c r="L400" s="137">
        <v>0</v>
      </c>
      <c r="M400" s="139">
        <v>0</v>
      </c>
      <c r="N400" s="203">
        <v>0</v>
      </c>
      <c r="O400" s="203">
        <v>0</v>
      </c>
      <c r="P400" s="198">
        <v>0</v>
      </c>
      <c r="Q400" s="198">
        <v>0</v>
      </c>
      <c r="R400" s="182"/>
    </row>
    <row r="401" spans="2:18" ht="57" customHeight="1" x14ac:dyDescent="0.2">
      <c r="B401" s="122"/>
      <c r="C401" s="135" t="s">
        <v>27</v>
      </c>
      <c r="D401" s="93">
        <v>0</v>
      </c>
      <c r="E401" s="93">
        <v>0</v>
      </c>
      <c r="F401" s="93">
        <v>0</v>
      </c>
      <c r="G401" s="93">
        <v>0</v>
      </c>
      <c r="H401" s="93">
        <v>0</v>
      </c>
      <c r="I401" s="137">
        <v>0</v>
      </c>
      <c r="J401" s="137">
        <v>0</v>
      </c>
      <c r="K401" s="137">
        <v>0</v>
      </c>
      <c r="L401" s="137">
        <v>0</v>
      </c>
      <c r="M401" s="139">
        <v>0</v>
      </c>
      <c r="N401" s="203">
        <v>0</v>
      </c>
      <c r="O401" s="203">
        <v>0</v>
      </c>
      <c r="P401" s="198">
        <v>0</v>
      </c>
      <c r="Q401" s="198">
        <v>0</v>
      </c>
      <c r="R401" s="182"/>
    </row>
    <row r="402" spans="2:18" ht="57" customHeight="1" x14ac:dyDescent="0.2">
      <c r="B402" s="122"/>
      <c r="C402" s="135" t="s">
        <v>26</v>
      </c>
      <c r="D402" s="93">
        <v>0</v>
      </c>
      <c r="E402" s="93">
        <v>0</v>
      </c>
      <c r="F402" s="93">
        <v>0</v>
      </c>
      <c r="G402" s="93">
        <v>0</v>
      </c>
      <c r="H402" s="93">
        <v>0</v>
      </c>
      <c r="I402" s="137">
        <v>0</v>
      </c>
      <c r="J402" s="137">
        <v>0</v>
      </c>
      <c r="K402" s="137">
        <v>0</v>
      </c>
      <c r="L402" s="137">
        <v>0</v>
      </c>
      <c r="M402" s="139">
        <v>0</v>
      </c>
      <c r="N402" s="203">
        <v>0</v>
      </c>
      <c r="O402" s="203">
        <v>0</v>
      </c>
      <c r="P402" s="198">
        <v>0</v>
      </c>
      <c r="Q402" s="198">
        <v>0</v>
      </c>
      <c r="R402" s="182"/>
    </row>
    <row r="403" spans="2:18" ht="45.95" customHeight="1" x14ac:dyDescent="0.2">
      <c r="B403" s="122"/>
      <c r="C403" s="135" t="s">
        <v>25</v>
      </c>
      <c r="D403" s="93">
        <v>0</v>
      </c>
      <c r="E403" s="93">
        <v>0</v>
      </c>
      <c r="F403" s="93">
        <v>0</v>
      </c>
      <c r="G403" s="93">
        <v>0</v>
      </c>
      <c r="H403" s="93">
        <v>0</v>
      </c>
      <c r="I403" s="137">
        <v>0</v>
      </c>
      <c r="J403" s="137">
        <v>0</v>
      </c>
      <c r="K403" s="137">
        <v>0</v>
      </c>
      <c r="L403" s="137">
        <v>0</v>
      </c>
      <c r="M403" s="149">
        <v>0.2</v>
      </c>
      <c r="N403" s="203">
        <v>0.1</v>
      </c>
      <c r="O403" s="203">
        <v>0</v>
      </c>
      <c r="P403" s="198">
        <v>0</v>
      </c>
      <c r="Q403" s="198">
        <v>0</v>
      </c>
      <c r="R403" s="182"/>
    </row>
    <row r="404" spans="2:18" ht="45.95" customHeight="1" x14ac:dyDescent="0.2">
      <c r="B404" s="122"/>
      <c r="C404" s="135" t="s">
        <v>24</v>
      </c>
      <c r="D404" s="93">
        <v>0</v>
      </c>
      <c r="E404" s="93">
        <v>0</v>
      </c>
      <c r="F404" s="93">
        <v>0</v>
      </c>
      <c r="G404" s="93">
        <v>0</v>
      </c>
      <c r="H404" s="93">
        <v>0</v>
      </c>
      <c r="I404" s="137">
        <v>0</v>
      </c>
      <c r="J404" s="137">
        <v>0</v>
      </c>
      <c r="K404" s="137">
        <v>0</v>
      </c>
      <c r="L404" s="137">
        <v>0</v>
      </c>
      <c r="M404" s="139">
        <v>0</v>
      </c>
      <c r="N404" s="203">
        <v>0</v>
      </c>
      <c r="O404" s="203">
        <v>0</v>
      </c>
      <c r="P404" s="198">
        <v>0</v>
      </c>
      <c r="Q404" s="198">
        <v>0</v>
      </c>
      <c r="R404" s="182"/>
    </row>
    <row r="405" spans="2:18" ht="45.95" customHeight="1" x14ac:dyDescent="0.2">
      <c r="B405" s="122"/>
      <c r="C405" s="135" t="s">
        <v>23</v>
      </c>
      <c r="D405" s="93">
        <v>0</v>
      </c>
      <c r="E405" s="93">
        <v>0</v>
      </c>
      <c r="F405" s="93">
        <v>0</v>
      </c>
      <c r="G405" s="93">
        <v>0</v>
      </c>
      <c r="H405" s="93">
        <v>0</v>
      </c>
      <c r="I405" s="137">
        <v>0</v>
      </c>
      <c r="J405" s="137">
        <v>0</v>
      </c>
      <c r="K405" s="137">
        <v>0</v>
      </c>
      <c r="L405" s="137">
        <v>0</v>
      </c>
      <c r="M405" s="139">
        <v>0</v>
      </c>
      <c r="N405" s="203">
        <v>0</v>
      </c>
      <c r="O405" s="203">
        <v>0</v>
      </c>
      <c r="P405" s="198">
        <v>0</v>
      </c>
      <c r="Q405" s="198">
        <v>0</v>
      </c>
      <c r="R405" s="182"/>
    </row>
    <row r="406" spans="2:18" ht="45.95" customHeight="1" x14ac:dyDescent="0.2">
      <c r="B406" s="122"/>
      <c r="C406" s="135" t="s">
        <v>22</v>
      </c>
      <c r="D406" s="93">
        <v>0.62160000000000004</v>
      </c>
      <c r="E406" s="93">
        <v>0</v>
      </c>
      <c r="F406" s="93">
        <v>0</v>
      </c>
      <c r="G406" s="93">
        <v>0</v>
      </c>
      <c r="H406" s="93">
        <v>0</v>
      </c>
      <c r="I406" s="137">
        <v>0</v>
      </c>
      <c r="J406" s="137">
        <v>0</v>
      </c>
      <c r="K406" s="137">
        <v>0</v>
      </c>
      <c r="L406" s="137">
        <v>0</v>
      </c>
      <c r="M406" s="139">
        <v>0</v>
      </c>
      <c r="N406" s="203">
        <v>0</v>
      </c>
      <c r="O406" s="203">
        <v>0</v>
      </c>
      <c r="P406" s="198">
        <v>0</v>
      </c>
      <c r="Q406" s="198">
        <v>0</v>
      </c>
      <c r="R406" s="182"/>
    </row>
    <row r="407" spans="2:18" ht="45.95" customHeight="1" x14ac:dyDescent="0.2">
      <c r="B407" s="122"/>
      <c r="C407" s="135" t="s">
        <v>21</v>
      </c>
      <c r="D407" s="93">
        <v>0</v>
      </c>
      <c r="E407" s="93">
        <v>0</v>
      </c>
      <c r="F407" s="93">
        <v>0</v>
      </c>
      <c r="G407" s="93">
        <v>0</v>
      </c>
      <c r="H407" s="93">
        <v>0</v>
      </c>
      <c r="I407" s="137">
        <v>0.22900000000000001</v>
      </c>
      <c r="J407" s="137">
        <v>0.22169999999999998</v>
      </c>
      <c r="K407" s="137">
        <v>0</v>
      </c>
      <c r="L407" s="137">
        <v>0</v>
      </c>
      <c r="M407" s="149">
        <v>0.1</v>
      </c>
      <c r="N407" s="203">
        <v>0</v>
      </c>
      <c r="O407" s="203">
        <v>10</v>
      </c>
      <c r="P407" s="198">
        <v>0</v>
      </c>
      <c r="Q407" s="198">
        <v>0</v>
      </c>
      <c r="R407" s="182"/>
    </row>
    <row r="408" spans="2:18" ht="45.95" customHeight="1" x14ac:dyDescent="0.2">
      <c r="B408" s="122"/>
      <c r="C408" s="135" t="s">
        <v>20</v>
      </c>
      <c r="D408" s="93">
        <v>0</v>
      </c>
      <c r="E408" s="93">
        <v>0</v>
      </c>
      <c r="F408" s="93">
        <v>0</v>
      </c>
      <c r="G408" s="93">
        <v>0</v>
      </c>
      <c r="H408" s="93">
        <v>0</v>
      </c>
      <c r="I408" s="137">
        <v>0</v>
      </c>
      <c r="J408" s="137">
        <v>0</v>
      </c>
      <c r="K408" s="137">
        <v>0</v>
      </c>
      <c r="L408" s="137">
        <v>0</v>
      </c>
      <c r="M408" s="139">
        <v>0</v>
      </c>
      <c r="N408" s="203">
        <v>0</v>
      </c>
      <c r="O408" s="203">
        <v>0</v>
      </c>
      <c r="P408" s="198">
        <v>0</v>
      </c>
      <c r="Q408" s="198">
        <v>0</v>
      </c>
      <c r="R408" s="182"/>
    </row>
    <row r="409" spans="2:18" ht="45.95" customHeight="1" x14ac:dyDescent="0.2">
      <c r="B409" s="122"/>
      <c r="C409" s="135" t="s">
        <v>19</v>
      </c>
      <c r="D409" s="93">
        <v>0</v>
      </c>
      <c r="E409" s="93">
        <v>0</v>
      </c>
      <c r="F409" s="93">
        <v>0</v>
      </c>
      <c r="G409" s="93">
        <v>0</v>
      </c>
      <c r="H409" s="93">
        <v>0</v>
      </c>
      <c r="I409" s="137">
        <v>0</v>
      </c>
      <c r="J409" s="137">
        <v>0</v>
      </c>
      <c r="K409" s="137">
        <v>0</v>
      </c>
      <c r="L409" s="137">
        <v>0</v>
      </c>
      <c r="M409" s="139">
        <v>0</v>
      </c>
      <c r="N409" s="203">
        <v>0</v>
      </c>
      <c r="O409" s="203">
        <v>0</v>
      </c>
      <c r="P409" s="198">
        <v>0</v>
      </c>
      <c r="Q409" s="198">
        <v>0</v>
      </c>
      <c r="R409" s="182"/>
    </row>
    <row r="410" spans="2:18" ht="57" customHeight="1" x14ac:dyDescent="0.2">
      <c r="B410" s="122"/>
      <c r="C410" s="135" t="s">
        <v>105</v>
      </c>
      <c r="D410" s="93">
        <v>0</v>
      </c>
      <c r="E410" s="93">
        <v>0</v>
      </c>
      <c r="F410" s="93">
        <v>1.6</v>
      </c>
      <c r="G410" s="93">
        <v>0</v>
      </c>
      <c r="H410" s="93">
        <v>0</v>
      </c>
      <c r="I410" s="137">
        <v>0</v>
      </c>
      <c r="J410" s="137">
        <v>0</v>
      </c>
      <c r="K410" s="137">
        <v>0</v>
      </c>
      <c r="L410" s="137">
        <v>0</v>
      </c>
      <c r="M410" s="139">
        <v>0</v>
      </c>
      <c r="N410" s="203">
        <v>0</v>
      </c>
      <c r="O410" s="203">
        <v>1.6</v>
      </c>
      <c r="P410" s="198">
        <v>0.5</v>
      </c>
      <c r="Q410" s="198">
        <v>0</v>
      </c>
      <c r="R410" s="182"/>
    </row>
    <row r="411" spans="2:18" ht="57" customHeight="1" x14ac:dyDescent="0.2">
      <c r="B411" s="122"/>
      <c r="C411" s="135" t="s">
        <v>18</v>
      </c>
      <c r="D411" s="93">
        <v>0</v>
      </c>
      <c r="E411" s="93">
        <v>0</v>
      </c>
      <c r="F411" s="93">
        <v>0</v>
      </c>
      <c r="G411" s="93">
        <v>0</v>
      </c>
      <c r="H411" s="93">
        <v>0</v>
      </c>
      <c r="I411" s="137">
        <v>0</v>
      </c>
      <c r="J411" s="137">
        <v>0</v>
      </c>
      <c r="K411" s="137">
        <v>0</v>
      </c>
      <c r="L411" s="137">
        <v>0</v>
      </c>
      <c r="M411" s="139">
        <v>0</v>
      </c>
      <c r="N411" s="203">
        <v>0</v>
      </c>
      <c r="O411" s="203">
        <v>0</v>
      </c>
      <c r="P411" s="198">
        <v>0</v>
      </c>
      <c r="Q411" s="198">
        <v>0</v>
      </c>
      <c r="R411" s="182"/>
    </row>
    <row r="412" spans="2:18" ht="57" customHeight="1" x14ac:dyDescent="0.2">
      <c r="B412" s="122"/>
      <c r="C412" s="135" t="s">
        <v>17</v>
      </c>
      <c r="D412" s="93">
        <v>0</v>
      </c>
      <c r="E412" s="93">
        <v>0</v>
      </c>
      <c r="F412" s="93">
        <v>0</v>
      </c>
      <c r="G412" s="93">
        <v>0</v>
      </c>
      <c r="H412" s="93">
        <v>0</v>
      </c>
      <c r="I412" s="137">
        <v>0</v>
      </c>
      <c r="J412" s="137">
        <v>0</v>
      </c>
      <c r="K412" s="137">
        <v>0</v>
      </c>
      <c r="L412" s="137">
        <v>0</v>
      </c>
      <c r="M412" s="139">
        <v>0</v>
      </c>
      <c r="N412" s="203">
        <v>0</v>
      </c>
      <c r="O412" s="203">
        <v>0</v>
      </c>
      <c r="P412" s="198">
        <v>0</v>
      </c>
      <c r="Q412" s="198">
        <v>0</v>
      </c>
      <c r="R412" s="182"/>
    </row>
    <row r="413" spans="2:18" ht="45.95" customHeight="1" x14ac:dyDescent="0.2">
      <c r="B413" s="122"/>
      <c r="C413" s="135" t="s">
        <v>16</v>
      </c>
      <c r="D413" s="93">
        <v>0.51800000000000002</v>
      </c>
      <c r="E413" s="93">
        <v>0.43719999999999998</v>
      </c>
      <c r="F413" s="93">
        <v>5.4100000000000002E-2</v>
      </c>
      <c r="G413" s="93">
        <v>1.74</v>
      </c>
      <c r="H413" s="93">
        <v>0</v>
      </c>
      <c r="I413" s="137">
        <v>0</v>
      </c>
      <c r="J413" s="137">
        <v>0</v>
      </c>
      <c r="K413" s="137">
        <v>0</v>
      </c>
      <c r="L413" s="137">
        <v>0</v>
      </c>
      <c r="M413" s="139">
        <v>0</v>
      </c>
      <c r="N413" s="203">
        <v>0</v>
      </c>
      <c r="O413" s="203">
        <v>0</v>
      </c>
      <c r="P413" s="198">
        <v>0</v>
      </c>
      <c r="Q413" s="198">
        <v>0</v>
      </c>
      <c r="R413" s="182"/>
    </row>
    <row r="414" spans="2:18" ht="45.95" customHeight="1" x14ac:dyDescent="0.2">
      <c r="B414" s="122"/>
      <c r="C414" s="135" t="s">
        <v>15</v>
      </c>
      <c r="D414" s="93">
        <v>1.6872499999999999</v>
      </c>
      <c r="E414" s="93">
        <v>2.1355900000000001</v>
      </c>
      <c r="F414" s="93">
        <v>3.8417500000000002</v>
      </c>
      <c r="G414" s="93">
        <v>2.1655500000000001</v>
      </c>
      <c r="H414" s="93">
        <v>0.67949999999999999</v>
      </c>
      <c r="I414" s="137">
        <v>0.35389999999999999</v>
      </c>
      <c r="J414" s="137">
        <v>5.3634300000000001</v>
      </c>
      <c r="K414" s="137">
        <v>3.7907099999999998</v>
      </c>
      <c r="L414" s="137">
        <v>0.26850000000000002</v>
      </c>
      <c r="M414" s="149">
        <v>1.1000000000000001</v>
      </c>
      <c r="N414" s="203">
        <v>0.4</v>
      </c>
      <c r="O414" s="203">
        <v>0.1</v>
      </c>
      <c r="P414" s="198">
        <v>0</v>
      </c>
      <c r="Q414" s="198">
        <v>0</v>
      </c>
      <c r="R414" s="182"/>
    </row>
    <row r="415" spans="2:18" ht="57" customHeight="1" x14ac:dyDescent="0.2">
      <c r="B415" s="122"/>
      <c r="C415" s="135" t="s">
        <v>106</v>
      </c>
      <c r="D415" s="93">
        <v>27.762</v>
      </c>
      <c r="E415" s="93">
        <v>0</v>
      </c>
      <c r="F415" s="93">
        <v>0</v>
      </c>
      <c r="G415" s="93">
        <v>0</v>
      </c>
      <c r="H415" s="93">
        <v>0</v>
      </c>
      <c r="I415" s="137">
        <v>0</v>
      </c>
      <c r="J415" s="137">
        <v>0</v>
      </c>
      <c r="K415" s="137">
        <v>0.56699999999999995</v>
      </c>
      <c r="L415" s="137">
        <v>0</v>
      </c>
      <c r="M415" s="139">
        <v>0</v>
      </c>
      <c r="N415" s="203">
        <v>4.5</v>
      </c>
      <c r="O415" s="203">
        <v>12.5</v>
      </c>
      <c r="P415" s="198">
        <v>0.1</v>
      </c>
      <c r="Q415" s="198">
        <v>5.0999999999999996</v>
      </c>
      <c r="R415" s="182"/>
    </row>
    <row r="416" spans="2:18" ht="45.95" customHeight="1" x14ac:dyDescent="0.2">
      <c r="B416" s="122"/>
      <c r="C416" s="135" t="s">
        <v>14</v>
      </c>
      <c r="D416" s="93">
        <v>3.7999999999999999E-2</v>
      </c>
      <c r="E416" s="93">
        <v>0.1</v>
      </c>
      <c r="F416" s="93">
        <v>0</v>
      </c>
      <c r="G416" s="93">
        <v>4.5209999999999999</v>
      </c>
      <c r="H416" s="93">
        <v>0</v>
      </c>
      <c r="I416" s="137">
        <v>0</v>
      </c>
      <c r="J416" s="137">
        <v>0</v>
      </c>
      <c r="K416" s="137">
        <v>0</v>
      </c>
      <c r="L416" s="137">
        <v>0.6</v>
      </c>
      <c r="M416" s="139">
        <v>0</v>
      </c>
      <c r="N416" s="203">
        <v>0</v>
      </c>
      <c r="O416" s="203">
        <v>0.6</v>
      </c>
      <c r="P416" s="198">
        <v>1.2</v>
      </c>
      <c r="Q416" s="198">
        <v>0</v>
      </c>
      <c r="R416" s="182"/>
    </row>
    <row r="417" spans="2:19" ht="57" customHeight="1" x14ac:dyDescent="0.2">
      <c r="B417" s="122"/>
      <c r="C417" s="135" t="s">
        <v>13</v>
      </c>
      <c r="D417" s="93">
        <v>0</v>
      </c>
      <c r="E417" s="93">
        <v>0</v>
      </c>
      <c r="F417" s="93">
        <v>0</v>
      </c>
      <c r="G417" s="93">
        <v>0</v>
      </c>
      <c r="H417" s="93">
        <v>0</v>
      </c>
      <c r="I417" s="137">
        <v>0</v>
      </c>
      <c r="J417" s="137">
        <v>0</v>
      </c>
      <c r="K417" s="137">
        <v>0</v>
      </c>
      <c r="L417" s="137">
        <v>0.13850000000000001</v>
      </c>
      <c r="M417" s="149">
        <v>0</v>
      </c>
      <c r="N417" s="203">
        <v>0</v>
      </c>
      <c r="O417" s="203">
        <v>0</v>
      </c>
      <c r="P417" s="198">
        <v>0</v>
      </c>
      <c r="Q417" s="198">
        <v>0</v>
      </c>
      <c r="R417" s="182"/>
    </row>
    <row r="418" spans="2:19" ht="45.95" customHeight="1" x14ac:dyDescent="0.2">
      <c r="B418" s="122"/>
      <c r="C418" s="135" t="s">
        <v>12</v>
      </c>
      <c r="D418" s="93">
        <v>316.99103000000002</v>
      </c>
      <c r="E418" s="93">
        <v>375.09611999999998</v>
      </c>
      <c r="F418" s="93">
        <v>667.85279000000003</v>
      </c>
      <c r="G418" s="93">
        <v>331.72103000000004</v>
      </c>
      <c r="H418" s="93">
        <v>62.755929999999999</v>
      </c>
      <c r="I418" s="137">
        <v>35.708879999999972</v>
      </c>
      <c r="J418" s="137">
        <v>4.4169200000000002</v>
      </c>
      <c r="K418" s="137">
        <v>45.034779999999998</v>
      </c>
      <c r="L418" s="137">
        <v>17.655840000000001</v>
      </c>
      <c r="M418" s="149">
        <v>361.7</v>
      </c>
      <c r="N418" s="203">
        <v>11.9</v>
      </c>
      <c r="O418" s="203">
        <v>15.9</v>
      </c>
      <c r="P418" s="198">
        <v>15</v>
      </c>
      <c r="Q418" s="198">
        <v>56.9</v>
      </c>
      <c r="R418" s="182"/>
    </row>
    <row r="419" spans="2:19" ht="57" customHeight="1" x14ac:dyDescent="0.2">
      <c r="B419" s="122"/>
      <c r="C419" s="135" t="s">
        <v>11</v>
      </c>
      <c r="D419" s="93">
        <v>0.97909999999999997</v>
      </c>
      <c r="E419" s="93">
        <v>0.13700000000000001</v>
      </c>
      <c r="F419" s="93">
        <v>0.86860000000000004</v>
      </c>
      <c r="G419" s="93">
        <v>0.13669999999999999</v>
      </c>
      <c r="H419" s="93">
        <v>0.24299999999999999</v>
      </c>
      <c r="I419" s="137">
        <v>0.83799999999999997</v>
      </c>
      <c r="J419" s="137">
        <v>1.6203000000000001</v>
      </c>
      <c r="K419" s="137">
        <v>1.3480999999999999</v>
      </c>
      <c r="L419" s="137">
        <v>1.04697</v>
      </c>
      <c r="M419" s="149">
        <v>0.7</v>
      </c>
      <c r="N419" s="203">
        <v>0.8</v>
      </c>
      <c r="O419" s="203">
        <v>0.2</v>
      </c>
      <c r="P419" s="198">
        <v>0.3</v>
      </c>
      <c r="Q419" s="198">
        <v>0.3</v>
      </c>
      <c r="R419" s="182"/>
    </row>
    <row r="420" spans="2:19" ht="45.95" customHeight="1" x14ac:dyDescent="0.2">
      <c r="B420" s="122"/>
      <c r="C420" s="135" t="s">
        <v>10</v>
      </c>
      <c r="D420" s="93">
        <v>0</v>
      </c>
      <c r="E420" s="93">
        <v>0</v>
      </c>
      <c r="F420" s="93">
        <v>0</v>
      </c>
      <c r="G420" s="93">
        <v>0</v>
      </c>
      <c r="H420" s="93">
        <v>0</v>
      </c>
      <c r="I420" s="137">
        <v>0</v>
      </c>
      <c r="J420" s="137">
        <v>0.1</v>
      </c>
      <c r="K420" s="137">
        <v>0</v>
      </c>
      <c r="L420" s="137">
        <v>0</v>
      </c>
      <c r="M420" s="139">
        <v>0</v>
      </c>
      <c r="N420" s="203">
        <v>0</v>
      </c>
      <c r="O420" s="203">
        <v>0</v>
      </c>
      <c r="P420" s="198">
        <v>0</v>
      </c>
      <c r="Q420" s="198">
        <v>0</v>
      </c>
      <c r="R420" s="182"/>
    </row>
    <row r="421" spans="2:19" ht="57" customHeight="1" x14ac:dyDescent="0.2">
      <c r="B421" s="122"/>
      <c r="C421" s="135" t="s">
        <v>9</v>
      </c>
      <c r="D421" s="93">
        <v>0</v>
      </c>
      <c r="E421" s="93">
        <v>0</v>
      </c>
      <c r="F421" s="93">
        <v>0</v>
      </c>
      <c r="G421" s="93">
        <v>7.0000000000000001E-3</v>
      </c>
      <c r="H421" s="93">
        <v>0</v>
      </c>
      <c r="I421" s="137">
        <v>0</v>
      </c>
      <c r="J421" s="137">
        <v>0</v>
      </c>
      <c r="K421" s="137">
        <v>0</v>
      </c>
      <c r="L421" s="137">
        <v>3.24</v>
      </c>
      <c r="M421" s="149">
        <v>0.4</v>
      </c>
      <c r="N421" s="203">
        <v>0</v>
      </c>
      <c r="O421" s="203">
        <v>0</v>
      </c>
      <c r="P421" s="198">
        <v>0.1</v>
      </c>
      <c r="Q421" s="198">
        <v>0</v>
      </c>
      <c r="R421" s="182"/>
    </row>
    <row r="422" spans="2:19" ht="57" customHeight="1" x14ac:dyDescent="0.2">
      <c r="B422" s="122"/>
      <c r="C422" s="135" t="s">
        <v>8</v>
      </c>
      <c r="D422" s="93">
        <v>0</v>
      </c>
      <c r="E422" s="93">
        <v>1.2449999999999999E-2</v>
      </c>
      <c r="F422" s="93">
        <v>0</v>
      </c>
      <c r="G422" s="93">
        <v>0</v>
      </c>
      <c r="H422" s="93">
        <v>0</v>
      </c>
      <c r="I422" s="137">
        <v>0</v>
      </c>
      <c r="J422" s="137">
        <v>0</v>
      </c>
      <c r="K422" s="137">
        <v>2.0781799999999997</v>
      </c>
      <c r="L422" s="137">
        <v>0</v>
      </c>
      <c r="M422" s="149">
        <v>0.1</v>
      </c>
      <c r="N422" s="203">
        <v>0.3</v>
      </c>
      <c r="O422" s="203">
        <v>0.2</v>
      </c>
      <c r="P422" s="198">
        <v>0</v>
      </c>
      <c r="Q422" s="198">
        <v>0.6</v>
      </c>
      <c r="R422" s="182"/>
    </row>
    <row r="423" spans="2:19" ht="45.95" customHeight="1" x14ac:dyDescent="0.2">
      <c r="B423" s="122"/>
      <c r="C423" s="135" t="s">
        <v>7</v>
      </c>
      <c r="D423" s="93">
        <v>0</v>
      </c>
      <c r="E423" s="93">
        <v>0</v>
      </c>
      <c r="F423" s="93">
        <v>0</v>
      </c>
      <c r="G423" s="93">
        <v>0</v>
      </c>
      <c r="H423" s="93">
        <v>0</v>
      </c>
      <c r="I423" s="137">
        <v>0</v>
      </c>
      <c r="J423" s="137">
        <v>0</v>
      </c>
      <c r="K423" s="137">
        <v>0</v>
      </c>
      <c r="L423" s="137">
        <v>0</v>
      </c>
      <c r="M423" s="139">
        <v>0</v>
      </c>
      <c r="N423" s="203">
        <v>0</v>
      </c>
      <c r="O423" s="203">
        <v>0</v>
      </c>
      <c r="P423" s="198">
        <v>0</v>
      </c>
      <c r="Q423" s="198">
        <v>0</v>
      </c>
      <c r="R423" s="182"/>
    </row>
    <row r="424" spans="2:19" ht="45.95" customHeight="1" x14ac:dyDescent="0.2">
      <c r="B424" s="122"/>
      <c r="C424" s="135" t="s">
        <v>6</v>
      </c>
      <c r="D424" s="93">
        <v>0</v>
      </c>
      <c r="E424" s="93">
        <v>0</v>
      </c>
      <c r="F424" s="93">
        <v>0</v>
      </c>
      <c r="G424" s="93">
        <v>0</v>
      </c>
      <c r="H424" s="93">
        <v>0</v>
      </c>
      <c r="I424" s="137">
        <v>1E-3</v>
      </c>
      <c r="J424" s="137">
        <v>0.01</v>
      </c>
      <c r="K424" s="137">
        <v>0</v>
      </c>
      <c r="L424" s="137">
        <v>0</v>
      </c>
      <c r="M424" s="149">
        <v>0</v>
      </c>
      <c r="N424" s="203">
        <v>2.2999999999999998</v>
      </c>
      <c r="O424" s="203">
        <v>0</v>
      </c>
      <c r="P424" s="198">
        <v>0</v>
      </c>
      <c r="Q424" s="198">
        <v>0</v>
      </c>
      <c r="R424" s="182"/>
    </row>
    <row r="425" spans="2:19" ht="45.95" customHeight="1" x14ac:dyDescent="0.2">
      <c r="B425" s="122"/>
      <c r="C425" s="135" t="s">
        <v>5</v>
      </c>
      <c r="D425" s="93">
        <v>131.60070000000002</v>
      </c>
      <c r="E425" s="93">
        <v>170.47129000000001</v>
      </c>
      <c r="F425" s="93">
        <v>175.1181</v>
      </c>
      <c r="G425" s="93">
        <v>337.79164000000003</v>
      </c>
      <c r="H425" s="93">
        <v>1066.5163300000002</v>
      </c>
      <c r="I425" s="137">
        <v>857.76766000000021</v>
      </c>
      <c r="J425" s="137">
        <v>1211.1084400000004</v>
      </c>
      <c r="K425" s="137">
        <v>544.81252999999992</v>
      </c>
      <c r="L425" s="137">
        <v>648.68435999999986</v>
      </c>
      <c r="M425" s="149">
        <v>792</v>
      </c>
      <c r="N425" s="203">
        <v>3483.4</v>
      </c>
      <c r="O425" s="203">
        <v>624.6</v>
      </c>
      <c r="P425" s="198">
        <v>437.7</v>
      </c>
      <c r="Q425" s="198">
        <v>326.39999999999998</v>
      </c>
      <c r="R425" s="182"/>
    </row>
    <row r="426" spans="2:19" ht="57" customHeight="1" x14ac:dyDescent="0.2">
      <c r="B426" s="122"/>
      <c r="C426" s="135" t="s">
        <v>4</v>
      </c>
      <c r="D426" s="93">
        <v>0</v>
      </c>
      <c r="E426" s="93">
        <v>9.0799999999999992E-2</v>
      </c>
      <c r="F426" s="93">
        <v>119.5838</v>
      </c>
      <c r="G426" s="93">
        <v>3.6494</v>
      </c>
      <c r="H426" s="93">
        <v>233.85</v>
      </c>
      <c r="I426" s="137">
        <v>212.73273</v>
      </c>
      <c r="J426" s="137">
        <v>101.41719999999999</v>
      </c>
      <c r="K426" s="137">
        <v>125.66472</v>
      </c>
      <c r="L426" s="137">
        <v>148.19623999999999</v>
      </c>
      <c r="M426" s="149">
        <v>118.7</v>
      </c>
      <c r="N426" s="203">
        <v>124.8</v>
      </c>
      <c r="O426" s="203">
        <v>108.8</v>
      </c>
      <c r="P426" s="198">
        <v>118.5</v>
      </c>
      <c r="Q426" s="198">
        <v>2.4</v>
      </c>
      <c r="R426" s="182"/>
    </row>
    <row r="427" spans="2:19" ht="57" customHeight="1" x14ac:dyDescent="0.2">
      <c r="B427" s="122"/>
      <c r="C427" s="135" t="s">
        <v>3</v>
      </c>
      <c r="D427" s="93">
        <v>0.121</v>
      </c>
      <c r="E427" s="93">
        <v>0</v>
      </c>
      <c r="F427" s="93">
        <v>1.26</v>
      </c>
      <c r="G427" s="93">
        <v>0</v>
      </c>
      <c r="H427" s="93">
        <v>0</v>
      </c>
      <c r="I427" s="137">
        <v>0</v>
      </c>
      <c r="J427" s="137">
        <v>0</v>
      </c>
      <c r="K427" s="137">
        <v>0</v>
      </c>
      <c r="L427" s="137">
        <v>0</v>
      </c>
      <c r="M427" s="139">
        <v>0</v>
      </c>
      <c r="N427" s="203">
        <v>0</v>
      </c>
      <c r="O427" s="203">
        <v>0</v>
      </c>
      <c r="P427" s="198">
        <v>0</v>
      </c>
      <c r="Q427" s="198">
        <v>0.2</v>
      </c>
      <c r="R427" s="182"/>
    </row>
    <row r="428" spans="2:19" ht="45.95" customHeight="1" thickBot="1" x14ac:dyDescent="0.25">
      <c r="B428" s="122"/>
      <c r="C428" s="162" t="s">
        <v>2</v>
      </c>
      <c r="D428" s="204">
        <v>0</v>
      </c>
      <c r="E428" s="204">
        <v>0</v>
      </c>
      <c r="F428" s="204">
        <v>0</v>
      </c>
      <c r="G428" s="204">
        <v>0</v>
      </c>
      <c r="H428" s="204">
        <v>0</v>
      </c>
      <c r="I428" s="164">
        <v>0</v>
      </c>
      <c r="J428" s="164">
        <v>0</v>
      </c>
      <c r="K428" s="164">
        <v>0</v>
      </c>
      <c r="L428" s="164">
        <v>0</v>
      </c>
      <c r="M428" s="169">
        <v>0</v>
      </c>
      <c r="N428" s="205">
        <v>0</v>
      </c>
      <c r="O428" s="205">
        <v>0</v>
      </c>
      <c r="P428" s="198">
        <v>0</v>
      </c>
      <c r="Q428" s="198">
        <v>0</v>
      </c>
      <c r="R428" s="182"/>
    </row>
    <row r="429" spans="2:19" ht="45" customHeight="1" thickBot="1" x14ac:dyDescent="0.25">
      <c r="B429" s="122"/>
      <c r="C429" s="166" t="s">
        <v>115</v>
      </c>
      <c r="D429" s="108">
        <v>2116.8891200000003</v>
      </c>
      <c r="E429" s="108">
        <v>11512.089449999999</v>
      </c>
      <c r="F429" s="108">
        <v>7321.4848499999998</v>
      </c>
      <c r="G429" s="108">
        <v>6424.0229800000006</v>
      </c>
      <c r="H429" s="108">
        <v>5710.1434500000005</v>
      </c>
      <c r="I429" s="194">
        <f t="shared" ref="I429:N429" si="3">SUM(I325:I428)</f>
        <v>5708.4136000000017</v>
      </c>
      <c r="J429" s="194">
        <f t="shared" si="3"/>
        <v>8161.5710710000021</v>
      </c>
      <c r="K429" s="194">
        <f t="shared" si="3"/>
        <v>9083.7204149999998</v>
      </c>
      <c r="L429" s="194">
        <f t="shared" si="3"/>
        <v>9512.518559999995</v>
      </c>
      <c r="M429" s="194">
        <f t="shared" si="3"/>
        <v>12630.300000000005</v>
      </c>
      <c r="N429" s="194">
        <f t="shared" si="3"/>
        <v>14480.8</v>
      </c>
      <c r="O429" s="194">
        <f>SUM(O325:O428)</f>
        <v>7845.6000000000022</v>
      </c>
      <c r="P429" s="194">
        <f>SUM(P325:P428)</f>
        <v>14361.300000000001</v>
      </c>
      <c r="Q429" s="194">
        <f>SUM(Q325:Q428)</f>
        <v>22713.400000000005</v>
      </c>
      <c r="R429" s="185"/>
      <c r="S429" s="34"/>
    </row>
    <row r="430" spans="2:19" ht="45" customHeight="1" thickBot="1" x14ac:dyDescent="0.25">
      <c r="B430" s="122"/>
      <c r="C430" s="155" t="s">
        <v>116</v>
      </c>
      <c r="D430" s="199"/>
      <c r="E430" s="199"/>
      <c r="F430" s="199"/>
      <c r="G430" s="199"/>
      <c r="H430" s="199"/>
      <c r="I430" s="173"/>
      <c r="J430" s="173"/>
      <c r="K430" s="173"/>
      <c r="L430" s="173"/>
      <c r="M430" s="159"/>
      <c r="N430" s="200"/>
      <c r="O430" s="200"/>
      <c r="P430" s="200"/>
      <c r="Q430" s="200"/>
      <c r="R430" s="185"/>
      <c r="S430" s="34"/>
    </row>
    <row r="431" spans="2:19" ht="45.95" customHeight="1" x14ac:dyDescent="0.2">
      <c r="B431" s="122"/>
      <c r="C431" s="150" t="s">
        <v>100</v>
      </c>
      <c r="D431" s="201">
        <v>18.010999999999999</v>
      </c>
      <c r="E431" s="201">
        <v>68.094999999999999</v>
      </c>
      <c r="F431" s="201">
        <v>73.486869999999996</v>
      </c>
      <c r="G431" s="201">
        <v>15.834</v>
      </c>
      <c r="H431" s="201">
        <v>5.4779999999999998</v>
      </c>
      <c r="I431" s="152">
        <v>4.5065499999999998</v>
      </c>
      <c r="J431" s="152">
        <v>11.103999999999999</v>
      </c>
      <c r="K431" s="152">
        <v>34.846209999999999</v>
      </c>
      <c r="L431" s="152">
        <v>7.0774499999999998</v>
      </c>
      <c r="M431" s="196">
        <v>26.6</v>
      </c>
      <c r="N431" s="202">
        <v>27.4</v>
      </c>
      <c r="O431" s="202">
        <v>28.4</v>
      </c>
      <c r="P431" s="198">
        <v>1.3</v>
      </c>
      <c r="Q431" s="198">
        <v>1.2</v>
      </c>
      <c r="R431" s="182"/>
    </row>
    <row r="432" spans="2:19" ht="45.95" customHeight="1" x14ac:dyDescent="0.2">
      <c r="B432" s="122"/>
      <c r="C432" s="135" t="s">
        <v>99</v>
      </c>
      <c r="D432" s="93">
        <v>0</v>
      </c>
      <c r="E432" s="93">
        <v>0.12759999999999999</v>
      </c>
      <c r="F432" s="93">
        <v>3.2309999999999999</v>
      </c>
      <c r="G432" s="93">
        <v>5.6979999999999996E-2</v>
      </c>
      <c r="H432" s="93">
        <v>0</v>
      </c>
      <c r="I432" s="137">
        <v>0</v>
      </c>
      <c r="J432" s="137">
        <v>0</v>
      </c>
      <c r="K432" s="137">
        <v>0</v>
      </c>
      <c r="L432" s="137">
        <v>0</v>
      </c>
      <c r="M432" s="139">
        <v>0</v>
      </c>
      <c r="N432" s="203">
        <v>0</v>
      </c>
      <c r="O432" s="203">
        <v>0</v>
      </c>
      <c r="P432" s="198">
        <v>0</v>
      </c>
      <c r="Q432" s="198">
        <v>0</v>
      </c>
      <c r="R432" s="182"/>
    </row>
    <row r="433" spans="2:18" ht="45.95" customHeight="1" x14ac:dyDescent="0.2">
      <c r="B433" s="122"/>
      <c r="C433" s="135" t="s">
        <v>98</v>
      </c>
      <c r="D433" s="93">
        <v>0</v>
      </c>
      <c r="E433" s="93">
        <v>0</v>
      </c>
      <c r="F433" s="93">
        <v>0</v>
      </c>
      <c r="G433" s="93">
        <v>1.2404999999999999</v>
      </c>
      <c r="H433" s="93">
        <v>0</v>
      </c>
      <c r="I433" s="137">
        <v>0.21099999999999999</v>
      </c>
      <c r="J433" s="137">
        <v>0.52300000000000002</v>
      </c>
      <c r="K433" s="137">
        <v>0</v>
      </c>
      <c r="L433" s="137">
        <v>67.192300000000003</v>
      </c>
      <c r="M433" s="149">
        <v>1.1000000000000001</v>
      </c>
      <c r="N433" s="203">
        <v>15.4</v>
      </c>
      <c r="O433" s="203">
        <v>0.4</v>
      </c>
      <c r="P433" s="198">
        <v>40</v>
      </c>
      <c r="Q433" s="198">
        <v>20.399999999999999</v>
      </c>
      <c r="R433" s="182"/>
    </row>
    <row r="434" spans="2:18" ht="45.95" customHeight="1" x14ac:dyDescent="0.2">
      <c r="B434" s="122"/>
      <c r="C434" s="135" t="s">
        <v>97</v>
      </c>
      <c r="D434" s="93">
        <v>0.7228</v>
      </c>
      <c r="E434" s="93">
        <v>17.568999999999999</v>
      </c>
      <c r="F434" s="93">
        <v>0.55571000000000004</v>
      </c>
      <c r="G434" s="93">
        <v>4.3598800000000004</v>
      </c>
      <c r="H434" s="93">
        <v>0.14399999999999999</v>
      </c>
      <c r="I434" s="137">
        <v>5.2137399999999996</v>
      </c>
      <c r="J434" s="137">
        <v>4.9473799999999999</v>
      </c>
      <c r="K434" s="137">
        <v>30.133900000000001</v>
      </c>
      <c r="L434" s="137">
        <v>8.7707999999999995</v>
      </c>
      <c r="M434" s="149">
        <v>9.1999999999999993</v>
      </c>
      <c r="N434" s="203">
        <v>15.3</v>
      </c>
      <c r="O434" s="203">
        <v>20.5</v>
      </c>
      <c r="P434" s="198">
        <v>12</v>
      </c>
      <c r="Q434" s="198">
        <v>34</v>
      </c>
      <c r="R434" s="182"/>
    </row>
    <row r="435" spans="2:18" ht="45.95" customHeight="1" x14ac:dyDescent="0.2">
      <c r="B435" s="122"/>
      <c r="C435" s="135" t="s">
        <v>96</v>
      </c>
      <c r="D435" s="93">
        <v>0</v>
      </c>
      <c r="E435" s="93">
        <v>0</v>
      </c>
      <c r="F435" s="93">
        <v>0</v>
      </c>
      <c r="G435" s="93">
        <v>3.714</v>
      </c>
      <c r="H435" s="93">
        <v>0</v>
      </c>
      <c r="I435" s="137">
        <v>0</v>
      </c>
      <c r="J435" s="137">
        <v>2.9999999999999997E-4</v>
      </c>
      <c r="K435" s="137">
        <v>0</v>
      </c>
      <c r="L435" s="137">
        <v>7.0000000000000001E-3</v>
      </c>
      <c r="M435" s="149">
        <v>0</v>
      </c>
      <c r="N435" s="203">
        <v>0.1</v>
      </c>
      <c r="O435" s="203">
        <v>0.1</v>
      </c>
      <c r="P435" s="198">
        <v>0</v>
      </c>
      <c r="Q435" s="198">
        <v>0</v>
      </c>
      <c r="R435" s="182"/>
    </row>
    <row r="436" spans="2:18" ht="45.95" customHeight="1" x14ac:dyDescent="0.2">
      <c r="B436" s="122"/>
      <c r="C436" s="135" t="s">
        <v>95</v>
      </c>
      <c r="D436" s="93">
        <v>0</v>
      </c>
      <c r="E436" s="93">
        <v>10.581</v>
      </c>
      <c r="F436" s="93">
        <v>21.164999999999999</v>
      </c>
      <c r="G436" s="93">
        <v>19.017150000000001</v>
      </c>
      <c r="H436" s="93">
        <v>9.0380000000000003</v>
      </c>
      <c r="I436" s="137">
        <v>0.73899999999999999</v>
      </c>
      <c r="J436" s="137">
        <v>0.61199999999999999</v>
      </c>
      <c r="K436" s="137">
        <v>0.57140000000000002</v>
      </c>
      <c r="L436" s="137">
        <v>2.64E-2</v>
      </c>
      <c r="M436" s="149">
        <v>1.6</v>
      </c>
      <c r="N436" s="203">
        <v>20</v>
      </c>
      <c r="O436" s="203">
        <v>4.8</v>
      </c>
      <c r="P436" s="198">
        <v>3</v>
      </c>
      <c r="Q436" s="198">
        <v>2.2999999999999998</v>
      </c>
      <c r="R436" s="182"/>
    </row>
    <row r="437" spans="2:18" ht="45.95" customHeight="1" x14ac:dyDescent="0.2">
      <c r="B437" s="122"/>
      <c r="C437" s="135" t="s">
        <v>94</v>
      </c>
      <c r="D437" s="93">
        <v>0</v>
      </c>
      <c r="E437" s="93">
        <v>0</v>
      </c>
      <c r="F437" s="93">
        <v>0</v>
      </c>
      <c r="G437" s="93">
        <v>0</v>
      </c>
      <c r="H437" s="93">
        <v>0</v>
      </c>
      <c r="I437" s="137">
        <v>0</v>
      </c>
      <c r="J437" s="137">
        <v>0</v>
      </c>
      <c r="K437" s="137">
        <v>0</v>
      </c>
      <c r="L437" s="137">
        <v>0</v>
      </c>
      <c r="M437" s="139">
        <v>0</v>
      </c>
      <c r="N437" s="203">
        <v>0</v>
      </c>
      <c r="O437" s="203">
        <v>0</v>
      </c>
      <c r="P437" s="198">
        <v>0</v>
      </c>
      <c r="Q437" s="198">
        <v>0</v>
      </c>
      <c r="R437" s="182"/>
    </row>
    <row r="438" spans="2:18" ht="45.95" customHeight="1" x14ac:dyDescent="0.2">
      <c r="B438" s="122"/>
      <c r="C438" s="135" t="s">
        <v>93</v>
      </c>
      <c r="D438" s="93">
        <v>29.782</v>
      </c>
      <c r="E438" s="93">
        <v>59.314999999999998</v>
      </c>
      <c r="F438" s="93">
        <v>7.9535</v>
      </c>
      <c r="G438" s="93">
        <v>66.344499999999996</v>
      </c>
      <c r="H438" s="93">
        <v>13.284000000000001</v>
      </c>
      <c r="I438" s="137">
        <v>36.023699999999998</v>
      </c>
      <c r="J438" s="137">
        <v>41.301499999999997</v>
      </c>
      <c r="K438" s="137">
        <v>239.35475</v>
      </c>
      <c r="L438" s="137">
        <v>105.78838999999999</v>
      </c>
      <c r="M438" s="149">
        <v>113.5</v>
      </c>
      <c r="N438" s="203">
        <v>312.5</v>
      </c>
      <c r="O438" s="203">
        <v>268</v>
      </c>
      <c r="P438" s="198">
        <v>86.9</v>
      </c>
      <c r="Q438" s="198">
        <v>65.400000000000006</v>
      </c>
      <c r="R438" s="182"/>
    </row>
    <row r="439" spans="2:18" ht="45.95" customHeight="1" x14ac:dyDescent="0.2">
      <c r="B439" s="122"/>
      <c r="C439" s="135" t="s">
        <v>92</v>
      </c>
      <c r="D439" s="93">
        <v>0.48799999999999999</v>
      </c>
      <c r="E439" s="93">
        <v>0.19400000000000001</v>
      </c>
      <c r="F439" s="93">
        <v>37.022269999999999</v>
      </c>
      <c r="G439" s="93">
        <v>11.8504</v>
      </c>
      <c r="H439" s="93">
        <v>1.0369999999999999</v>
      </c>
      <c r="I439" s="137">
        <v>2.1934999999999998</v>
      </c>
      <c r="J439" s="137">
        <v>10.180999999999999</v>
      </c>
      <c r="K439" s="137">
        <v>4.8898000000000001</v>
      </c>
      <c r="L439" s="137">
        <v>56.02993</v>
      </c>
      <c r="M439" s="149">
        <v>10.1</v>
      </c>
      <c r="N439" s="203">
        <v>5.6</v>
      </c>
      <c r="O439" s="203">
        <v>32.299999999999997</v>
      </c>
      <c r="P439" s="198">
        <v>147</v>
      </c>
      <c r="Q439" s="198">
        <v>14.4</v>
      </c>
      <c r="R439" s="182"/>
    </row>
    <row r="440" spans="2:18" ht="45.95" customHeight="1" x14ac:dyDescent="0.2">
      <c r="B440" s="122"/>
      <c r="C440" s="135" t="s">
        <v>91</v>
      </c>
      <c r="D440" s="93">
        <v>0</v>
      </c>
      <c r="E440" s="93">
        <v>0</v>
      </c>
      <c r="F440" s="93">
        <v>29.31</v>
      </c>
      <c r="G440" s="93">
        <v>0</v>
      </c>
      <c r="H440" s="93">
        <v>0</v>
      </c>
      <c r="I440" s="137">
        <v>0</v>
      </c>
      <c r="J440" s="137">
        <v>0</v>
      </c>
      <c r="K440" s="137">
        <v>0</v>
      </c>
      <c r="L440" s="137">
        <v>0</v>
      </c>
      <c r="M440" s="149">
        <v>5.2</v>
      </c>
      <c r="N440" s="203">
        <v>0</v>
      </c>
      <c r="O440" s="203">
        <v>0</v>
      </c>
      <c r="P440" s="198">
        <v>0</v>
      </c>
      <c r="Q440" s="198">
        <v>7.3</v>
      </c>
      <c r="R440" s="182"/>
    </row>
    <row r="441" spans="2:18" ht="45.95" customHeight="1" x14ac:dyDescent="0.2">
      <c r="B441" s="122"/>
      <c r="C441" s="135" t="s">
        <v>90</v>
      </c>
      <c r="D441" s="93">
        <v>0</v>
      </c>
      <c r="E441" s="93">
        <v>0</v>
      </c>
      <c r="F441" s="93">
        <v>0</v>
      </c>
      <c r="G441" s="93">
        <v>0</v>
      </c>
      <c r="H441" s="93">
        <v>0</v>
      </c>
      <c r="I441" s="137">
        <v>0</v>
      </c>
      <c r="J441" s="137">
        <v>0</v>
      </c>
      <c r="K441" s="137">
        <v>0</v>
      </c>
      <c r="L441" s="137">
        <v>0</v>
      </c>
      <c r="M441" s="139">
        <v>0</v>
      </c>
      <c r="N441" s="203">
        <v>0</v>
      </c>
      <c r="O441" s="203">
        <v>0</v>
      </c>
      <c r="P441" s="198">
        <v>0</v>
      </c>
      <c r="Q441" s="198">
        <v>0</v>
      </c>
      <c r="R441" s="182"/>
    </row>
    <row r="442" spans="2:18" ht="45.95" customHeight="1" x14ac:dyDescent="0.2">
      <c r="B442" s="122"/>
      <c r="C442" s="135" t="s">
        <v>89</v>
      </c>
      <c r="D442" s="93">
        <v>2.1920000000000002</v>
      </c>
      <c r="E442" s="93">
        <v>22.592290000000002</v>
      </c>
      <c r="F442" s="93">
        <v>46.775750000000002</v>
      </c>
      <c r="G442" s="93">
        <v>48.717140000000001</v>
      </c>
      <c r="H442" s="93">
        <v>0.52949999999999997</v>
      </c>
      <c r="I442" s="137">
        <v>0.76702000000000015</v>
      </c>
      <c r="J442" s="137">
        <v>7.5714100000000002</v>
      </c>
      <c r="K442" s="137">
        <v>16.52458</v>
      </c>
      <c r="L442" s="137">
        <v>7.6115699999999995</v>
      </c>
      <c r="M442" s="149">
        <v>7.1</v>
      </c>
      <c r="N442" s="203">
        <v>12.4</v>
      </c>
      <c r="O442" s="203">
        <v>10.3</v>
      </c>
      <c r="P442" s="198">
        <v>7.5</v>
      </c>
      <c r="Q442" s="198">
        <v>0.9</v>
      </c>
      <c r="R442" s="182"/>
    </row>
    <row r="443" spans="2:18" ht="45.95" customHeight="1" x14ac:dyDescent="0.2">
      <c r="B443" s="122"/>
      <c r="C443" s="135" t="s">
        <v>88</v>
      </c>
      <c r="D443" s="93">
        <v>0</v>
      </c>
      <c r="E443" s="93">
        <v>0</v>
      </c>
      <c r="F443" s="93">
        <v>5.2060000000000004</v>
      </c>
      <c r="G443" s="93">
        <v>6.3250000000000002</v>
      </c>
      <c r="H443" s="93">
        <v>0.1</v>
      </c>
      <c r="I443" s="137">
        <v>0.13300000000000001</v>
      </c>
      <c r="J443" s="137">
        <v>0.20724999999999999</v>
      </c>
      <c r="K443" s="137">
        <v>0.20899999999999999</v>
      </c>
      <c r="L443" s="137">
        <v>0.32300000000000001</v>
      </c>
      <c r="M443" s="149">
        <v>0.2</v>
      </c>
      <c r="N443" s="203">
        <v>0.6</v>
      </c>
      <c r="O443" s="203">
        <v>0.3</v>
      </c>
      <c r="P443" s="198">
        <v>0.9</v>
      </c>
      <c r="Q443" s="198">
        <v>7.2</v>
      </c>
      <c r="R443" s="182"/>
    </row>
    <row r="444" spans="2:18" ht="45.95" customHeight="1" x14ac:dyDescent="0.2">
      <c r="B444" s="122"/>
      <c r="C444" s="135" t="s">
        <v>87</v>
      </c>
      <c r="D444" s="93">
        <v>0</v>
      </c>
      <c r="E444" s="93">
        <v>0.29320000000000002</v>
      </c>
      <c r="F444" s="93">
        <v>3.5799999999999998E-2</v>
      </c>
      <c r="G444" s="93">
        <v>0.182</v>
      </c>
      <c r="H444" s="93">
        <v>0.1055</v>
      </c>
      <c r="I444" s="137">
        <v>2E-3</v>
      </c>
      <c r="J444" s="137">
        <v>0.12</v>
      </c>
      <c r="K444" s="137">
        <v>0</v>
      </c>
      <c r="L444" s="137">
        <v>1E-3</v>
      </c>
      <c r="M444" s="139">
        <v>0</v>
      </c>
      <c r="N444" s="203">
        <v>0</v>
      </c>
      <c r="O444" s="203">
        <v>0</v>
      </c>
      <c r="P444" s="198">
        <v>0</v>
      </c>
      <c r="Q444" s="198">
        <v>0</v>
      </c>
      <c r="R444" s="182"/>
    </row>
    <row r="445" spans="2:18" ht="45.95" customHeight="1" x14ac:dyDescent="0.2">
      <c r="B445" s="122"/>
      <c r="C445" s="135" t="s">
        <v>86</v>
      </c>
      <c r="D445" s="93">
        <v>0</v>
      </c>
      <c r="E445" s="93">
        <v>0</v>
      </c>
      <c r="F445" s="93">
        <v>0</v>
      </c>
      <c r="G445" s="93">
        <v>0</v>
      </c>
      <c r="H445" s="93">
        <v>0</v>
      </c>
      <c r="I445" s="137">
        <v>0</v>
      </c>
      <c r="J445" s="137">
        <v>0</v>
      </c>
      <c r="K445" s="137">
        <v>0</v>
      </c>
      <c r="L445" s="137">
        <v>0</v>
      </c>
      <c r="M445" s="139">
        <v>0</v>
      </c>
      <c r="N445" s="203">
        <v>0</v>
      </c>
      <c r="O445" s="203">
        <v>0</v>
      </c>
      <c r="P445" s="198">
        <v>0</v>
      </c>
      <c r="Q445" s="198">
        <v>0</v>
      </c>
      <c r="R445" s="182"/>
    </row>
    <row r="446" spans="2:18" ht="45.95" customHeight="1" x14ac:dyDescent="0.2">
      <c r="B446" s="122"/>
      <c r="C446" s="135" t="s">
        <v>85</v>
      </c>
      <c r="D446" s="93">
        <v>0</v>
      </c>
      <c r="E446" s="93">
        <v>2.137</v>
      </c>
      <c r="F446" s="93">
        <v>2.7600000000000003E-2</v>
      </c>
      <c r="G446" s="93">
        <v>0.106</v>
      </c>
      <c r="H446" s="93">
        <v>7.5999999999999998E-2</v>
      </c>
      <c r="I446" s="137">
        <v>6.4630000000000001</v>
      </c>
      <c r="J446" s="137">
        <v>3.48</v>
      </c>
      <c r="K446" s="137">
        <v>3.2780299999999998</v>
      </c>
      <c r="L446" s="137">
        <v>3.3668</v>
      </c>
      <c r="M446" s="149">
        <v>3</v>
      </c>
      <c r="N446" s="203">
        <v>0.9</v>
      </c>
      <c r="O446" s="203">
        <v>0.2</v>
      </c>
      <c r="P446" s="198">
        <v>0.7</v>
      </c>
      <c r="Q446" s="198">
        <v>0.3</v>
      </c>
      <c r="R446" s="182"/>
    </row>
    <row r="447" spans="2:18" ht="45.95" customHeight="1" x14ac:dyDescent="0.2">
      <c r="B447" s="122"/>
      <c r="C447" s="135" t="s">
        <v>84</v>
      </c>
      <c r="D447" s="93">
        <v>12.11</v>
      </c>
      <c r="E447" s="93">
        <v>0.70320000000000005</v>
      </c>
      <c r="F447" s="93">
        <v>19.297999999999998</v>
      </c>
      <c r="G447" s="93">
        <v>3.484</v>
      </c>
      <c r="H447" s="93">
        <v>1.048</v>
      </c>
      <c r="I447" s="137">
        <v>0.24969999999999998</v>
      </c>
      <c r="J447" s="137">
        <v>0.1169</v>
      </c>
      <c r="K447" s="137">
        <v>0</v>
      </c>
      <c r="L447" s="137">
        <v>0</v>
      </c>
      <c r="M447" s="149">
        <v>1062</v>
      </c>
      <c r="N447" s="203">
        <v>1098.0999999999999</v>
      </c>
      <c r="O447" s="203">
        <v>0.1</v>
      </c>
      <c r="P447" s="198">
        <v>6.5</v>
      </c>
      <c r="Q447" s="198">
        <v>2.5</v>
      </c>
      <c r="R447" s="182"/>
    </row>
    <row r="448" spans="2:18" ht="45.95" customHeight="1" x14ac:dyDescent="0.2">
      <c r="B448" s="122"/>
      <c r="C448" s="135" t="s">
        <v>83</v>
      </c>
      <c r="D448" s="93">
        <v>2.3149999999999999</v>
      </c>
      <c r="E448" s="93">
        <v>0.1895</v>
      </c>
      <c r="F448" s="93">
        <v>190.55600000000001</v>
      </c>
      <c r="G448" s="93">
        <v>394.67202000000003</v>
      </c>
      <c r="H448" s="93">
        <v>2.0750000000000002</v>
      </c>
      <c r="I448" s="137">
        <v>8.2520000000000007</v>
      </c>
      <c r="J448" s="137">
        <v>19.369</v>
      </c>
      <c r="K448" s="137">
        <v>0.38300000000000001</v>
      </c>
      <c r="L448" s="137">
        <v>9.0009999999999994</v>
      </c>
      <c r="M448" s="149">
        <v>192.7</v>
      </c>
      <c r="N448" s="203">
        <v>177.3</v>
      </c>
      <c r="O448" s="203">
        <v>218.5</v>
      </c>
      <c r="P448" s="198">
        <v>197.6</v>
      </c>
      <c r="Q448" s="198">
        <v>216.2</v>
      </c>
      <c r="R448" s="182"/>
    </row>
    <row r="449" spans="2:18" ht="45.95" customHeight="1" x14ac:dyDescent="0.2">
      <c r="B449" s="122"/>
      <c r="C449" s="135" t="s">
        <v>82</v>
      </c>
      <c r="D449" s="93">
        <v>0</v>
      </c>
      <c r="E449" s="93">
        <v>0</v>
      </c>
      <c r="F449" s="93">
        <v>0</v>
      </c>
      <c r="G449" s="93">
        <v>0</v>
      </c>
      <c r="H449" s="93">
        <v>0.7</v>
      </c>
      <c r="I449" s="137">
        <v>2.7240000000000002</v>
      </c>
      <c r="J449" s="137">
        <v>0</v>
      </c>
      <c r="K449" s="137">
        <v>0</v>
      </c>
      <c r="L449" s="137">
        <v>0</v>
      </c>
      <c r="M449" s="139">
        <v>0</v>
      </c>
      <c r="N449" s="203">
        <v>0</v>
      </c>
      <c r="O449" s="203">
        <v>0.3</v>
      </c>
      <c r="P449" s="198">
        <v>2</v>
      </c>
      <c r="Q449" s="198">
        <v>2</v>
      </c>
      <c r="R449" s="182"/>
    </row>
    <row r="450" spans="2:18" ht="45.95" customHeight="1" x14ac:dyDescent="0.2">
      <c r="B450" s="122"/>
      <c r="C450" s="135" t="s">
        <v>81</v>
      </c>
      <c r="D450" s="93">
        <v>0</v>
      </c>
      <c r="E450" s="93">
        <v>0</v>
      </c>
      <c r="F450" s="93">
        <v>0</v>
      </c>
      <c r="G450" s="93">
        <v>0</v>
      </c>
      <c r="H450" s="93">
        <v>0</v>
      </c>
      <c r="I450" s="137">
        <v>0</v>
      </c>
      <c r="J450" s="137">
        <v>0</v>
      </c>
      <c r="K450" s="137">
        <v>0</v>
      </c>
      <c r="L450" s="137">
        <v>0</v>
      </c>
      <c r="M450" s="139">
        <v>0</v>
      </c>
      <c r="N450" s="203">
        <v>0</v>
      </c>
      <c r="O450" s="203">
        <v>0</v>
      </c>
      <c r="P450" s="198">
        <v>0</v>
      </c>
      <c r="Q450" s="198">
        <v>0</v>
      </c>
      <c r="R450" s="182"/>
    </row>
    <row r="451" spans="2:18" ht="45.95" customHeight="1" x14ac:dyDescent="0.2">
      <c r="B451" s="122"/>
      <c r="C451" s="135" t="s">
        <v>80</v>
      </c>
      <c r="D451" s="93">
        <v>0</v>
      </c>
      <c r="E451" s="93">
        <v>0</v>
      </c>
      <c r="F451" s="93">
        <v>0</v>
      </c>
      <c r="G451" s="93">
        <v>0</v>
      </c>
      <c r="H451" s="93">
        <v>0</v>
      </c>
      <c r="I451" s="137">
        <v>0</v>
      </c>
      <c r="J451" s="137">
        <v>0</v>
      </c>
      <c r="K451" s="137">
        <v>0</v>
      </c>
      <c r="L451" s="137">
        <v>0</v>
      </c>
      <c r="M451" s="139">
        <v>0</v>
      </c>
      <c r="N451" s="203">
        <v>0</v>
      </c>
      <c r="O451" s="203">
        <v>0</v>
      </c>
      <c r="P451" s="198">
        <v>0</v>
      </c>
      <c r="Q451" s="198">
        <v>0</v>
      </c>
      <c r="R451" s="182"/>
    </row>
    <row r="452" spans="2:18" ht="45.95" customHeight="1" x14ac:dyDescent="0.2">
      <c r="B452" s="122"/>
      <c r="C452" s="135" t="s">
        <v>79</v>
      </c>
      <c r="D452" s="93">
        <v>0</v>
      </c>
      <c r="E452" s="93">
        <v>0</v>
      </c>
      <c r="F452" s="93">
        <v>0</v>
      </c>
      <c r="G452" s="93">
        <v>0</v>
      </c>
      <c r="H452" s="93">
        <v>0</v>
      </c>
      <c r="I452" s="137">
        <v>0</v>
      </c>
      <c r="J452" s="137">
        <v>0</v>
      </c>
      <c r="K452" s="137">
        <v>0</v>
      </c>
      <c r="L452" s="137">
        <v>0</v>
      </c>
      <c r="M452" s="149">
        <v>0</v>
      </c>
      <c r="N452" s="203">
        <v>0</v>
      </c>
      <c r="O452" s="203">
        <v>0</v>
      </c>
      <c r="P452" s="198">
        <v>0</v>
      </c>
      <c r="Q452" s="198">
        <v>0</v>
      </c>
      <c r="R452" s="182"/>
    </row>
    <row r="453" spans="2:18" ht="45.95" customHeight="1" x14ac:dyDescent="0.2">
      <c r="B453" s="122"/>
      <c r="C453" s="135" t="s">
        <v>78</v>
      </c>
      <c r="D453" s="93">
        <v>0</v>
      </c>
      <c r="E453" s="93">
        <v>35.366999999999997</v>
      </c>
      <c r="F453" s="93">
        <v>0</v>
      </c>
      <c r="G453" s="93">
        <v>0</v>
      </c>
      <c r="H453" s="93">
        <v>0</v>
      </c>
      <c r="I453" s="137">
        <v>0</v>
      </c>
      <c r="J453" s="137">
        <v>0</v>
      </c>
      <c r="K453" s="137">
        <v>0</v>
      </c>
      <c r="L453" s="137">
        <v>0</v>
      </c>
      <c r="M453" s="149">
        <v>0.2</v>
      </c>
      <c r="N453" s="203">
        <v>0</v>
      </c>
      <c r="O453" s="203">
        <v>0.9</v>
      </c>
      <c r="P453" s="198">
        <v>1.3</v>
      </c>
      <c r="Q453" s="198">
        <v>0.4</v>
      </c>
      <c r="R453" s="182"/>
    </row>
    <row r="454" spans="2:18" ht="45.95" customHeight="1" x14ac:dyDescent="0.2">
      <c r="B454" s="122"/>
      <c r="C454" s="135" t="s">
        <v>77</v>
      </c>
      <c r="D454" s="93">
        <v>0</v>
      </c>
      <c r="E454" s="93">
        <v>0</v>
      </c>
      <c r="F454" s="93">
        <v>0</v>
      </c>
      <c r="G454" s="93">
        <v>0</v>
      </c>
      <c r="H454" s="93">
        <v>0</v>
      </c>
      <c r="I454" s="137">
        <v>0.17</v>
      </c>
      <c r="J454" s="137">
        <v>0</v>
      </c>
      <c r="K454" s="137">
        <v>0</v>
      </c>
      <c r="L454" s="137">
        <v>0.22603000000000001</v>
      </c>
      <c r="M454" s="139">
        <v>0</v>
      </c>
      <c r="N454" s="203">
        <v>0</v>
      </c>
      <c r="O454" s="203">
        <v>0</v>
      </c>
      <c r="P454" s="198">
        <v>0</v>
      </c>
      <c r="Q454" s="198">
        <v>0</v>
      </c>
      <c r="R454" s="182"/>
    </row>
    <row r="455" spans="2:18" ht="45.95" customHeight="1" x14ac:dyDescent="0.2">
      <c r="B455" s="122"/>
      <c r="C455" s="135" t="s">
        <v>76</v>
      </c>
      <c r="D455" s="93">
        <v>0</v>
      </c>
      <c r="E455" s="93">
        <v>0</v>
      </c>
      <c r="F455" s="93">
        <v>0</v>
      </c>
      <c r="G455" s="93">
        <v>0</v>
      </c>
      <c r="H455" s="93">
        <v>0</v>
      </c>
      <c r="I455" s="137">
        <v>0</v>
      </c>
      <c r="J455" s="137">
        <v>0</v>
      </c>
      <c r="K455" s="137">
        <v>0</v>
      </c>
      <c r="L455" s="137">
        <v>0</v>
      </c>
      <c r="M455" s="139">
        <v>0</v>
      </c>
      <c r="N455" s="203">
        <v>0</v>
      </c>
      <c r="O455" s="203">
        <v>0</v>
      </c>
      <c r="P455" s="198">
        <v>0</v>
      </c>
      <c r="Q455" s="198">
        <v>0</v>
      </c>
      <c r="R455" s="182"/>
    </row>
    <row r="456" spans="2:18" ht="45.95" customHeight="1" x14ac:dyDescent="0.2">
      <c r="B456" s="122"/>
      <c r="C456" s="135" t="s">
        <v>75</v>
      </c>
      <c r="D456" s="93">
        <v>0</v>
      </c>
      <c r="E456" s="93">
        <v>0</v>
      </c>
      <c r="F456" s="93">
        <v>0</v>
      </c>
      <c r="G456" s="93">
        <v>0</v>
      </c>
      <c r="H456" s="93">
        <v>0.35</v>
      </c>
      <c r="I456" s="137">
        <v>0</v>
      </c>
      <c r="J456" s="137">
        <v>0.09</v>
      </c>
      <c r="K456" s="137">
        <v>0</v>
      </c>
      <c r="L456" s="137">
        <v>0</v>
      </c>
      <c r="M456" s="149">
        <v>0.6</v>
      </c>
      <c r="N456" s="203">
        <v>0</v>
      </c>
      <c r="O456" s="203">
        <v>0</v>
      </c>
      <c r="P456" s="198">
        <v>1.7</v>
      </c>
      <c r="Q456" s="198">
        <v>0.2</v>
      </c>
      <c r="R456" s="182"/>
    </row>
    <row r="457" spans="2:18" ht="45.95" customHeight="1" x14ac:dyDescent="0.2">
      <c r="B457" s="122"/>
      <c r="C457" s="135" t="s">
        <v>74</v>
      </c>
      <c r="D457" s="93">
        <v>0</v>
      </c>
      <c r="E457" s="93">
        <v>0</v>
      </c>
      <c r="F457" s="93">
        <v>0</v>
      </c>
      <c r="G457" s="93">
        <v>0</v>
      </c>
      <c r="H457" s="93">
        <v>0</v>
      </c>
      <c r="I457" s="137">
        <v>0</v>
      </c>
      <c r="J457" s="137">
        <v>0</v>
      </c>
      <c r="K457" s="137">
        <v>0</v>
      </c>
      <c r="L457" s="137">
        <v>0</v>
      </c>
      <c r="M457" s="139">
        <v>0</v>
      </c>
      <c r="N457" s="203">
        <v>0</v>
      </c>
      <c r="O457" s="203">
        <v>0</v>
      </c>
      <c r="P457" s="198">
        <v>0</v>
      </c>
      <c r="Q457" s="198">
        <v>0</v>
      </c>
      <c r="R457" s="182"/>
    </row>
    <row r="458" spans="2:18" ht="45.95" customHeight="1" x14ac:dyDescent="0.2">
      <c r="B458" s="122"/>
      <c r="C458" s="135" t="s">
        <v>73</v>
      </c>
      <c r="D458" s="93">
        <v>0</v>
      </c>
      <c r="E458" s="93">
        <v>0</v>
      </c>
      <c r="F458" s="93">
        <v>0</v>
      </c>
      <c r="G458" s="93">
        <v>0</v>
      </c>
      <c r="H458" s="93">
        <v>0</v>
      </c>
      <c r="I458" s="137">
        <v>0</v>
      </c>
      <c r="J458" s="137">
        <v>0</v>
      </c>
      <c r="K458" s="137">
        <v>0</v>
      </c>
      <c r="L458" s="137">
        <v>0</v>
      </c>
      <c r="M458" s="139">
        <v>0</v>
      </c>
      <c r="N458" s="203">
        <v>0</v>
      </c>
      <c r="O458" s="203">
        <v>0</v>
      </c>
      <c r="P458" s="198">
        <v>0</v>
      </c>
      <c r="Q458" s="198">
        <v>0</v>
      </c>
      <c r="R458" s="182"/>
    </row>
    <row r="459" spans="2:18" ht="45.95" customHeight="1" x14ac:dyDescent="0.2">
      <c r="B459" s="122"/>
      <c r="C459" s="135" t="s">
        <v>72</v>
      </c>
      <c r="D459" s="93">
        <v>0.76954999999999996</v>
      </c>
      <c r="E459" s="93">
        <v>0.95104999999999995</v>
      </c>
      <c r="F459" s="93">
        <v>23.892529999999997</v>
      </c>
      <c r="G459" s="93">
        <v>2.8048999999999999</v>
      </c>
      <c r="H459" s="93">
        <v>0.24303999999999998</v>
      </c>
      <c r="I459" s="137">
        <v>5.1019899999999998</v>
      </c>
      <c r="J459" s="137">
        <v>4.9393100000000008</v>
      </c>
      <c r="K459" s="137">
        <v>6.3068599999999995</v>
      </c>
      <c r="L459" s="137">
        <v>7.1601200000000018</v>
      </c>
      <c r="M459" s="149">
        <v>7.2</v>
      </c>
      <c r="N459" s="203">
        <v>12.1</v>
      </c>
      <c r="O459" s="203">
        <v>20.100000000000001</v>
      </c>
      <c r="P459" s="198">
        <v>17.899999999999999</v>
      </c>
      <c r="Q459" s="198">
        <v>19.100000000000001</v>
      </c>
      <c r="R459" s="182"/>
    </row>
    <row r="460" spans="2:18" ht="45.95" customHeight="1" x14ac:dyDescent="0.2">
      <c r="B460" s="122"/>
      <c r="C460" s="135" t="s">
        <v>71</v>
      </c>
      <c r="D460" s="93">
        <v>0</v>
      </c>
      <c r="E460" s="93">
        <v>0</v>
      </c>
      <c r="F460" s="93">
        <v>0</v>
      </c>
      <c r="G460" s="93">
        <v>0</v>
      </c>
      <c r="H460" s="93">
        <v>0</v>
      </c>
      <c r="I460" s="137">
        <v>0</v>
      </c>
      <c r="J460" s="137">
        <v>0</v>
      </c>
      <c r="K460" s="137">
        <v>0</v>
      </c>
      <c r="L460" s="137">
        <v>0</v>
      </c>
      <c r="M460" s="139">
        <v>0</v>
      </c>
      <c r="N460" s="203">
        <v>0</v>
      </c>
      <c r="O460" s="203">
        <v>0</v>
      </c>
      <c r="P460" s="198">
        <v>0</v>
      </c>
      <c r="Q460" s="198">
        <v>0</v>
      </c>
      <c r="R460" s="182"/>
    </row>
    <row r="461" spans="2:18" ht="45.95" customHeight="1" x14ac:dyDescent="0.2">
      <c r="B461" s="122"/>
      <c r="C461" s="135" t="s">
        <v>70</v>
      </c>
      <c r="D461" s="93">
        <v>16.1006</v>
      </c>
      <c r="E461" s="93">
        <v>28.3948</v>
      </c>
      <c r="F461" s="93">
        <v>33.76934</v>
      </c>
      <c r="G461" s="93">
        <v>6.5540000000000003</v>
      </c>
      <c r="H461" s="93">
        <v>30.603400000000001</v>
      </c>
      <c r="I461" s="137">
        <v>32.525930000000002</v>
      </c>
      <c r="J461" s="137">
        <v>108.1023</v>
      </c>
      <c r="K461" s="137">
        <v>173.86789999999999</v>
      </c>
      <c r="L461" s="137">
        <v>182.07286999999999</v>
      </c>
      <c r="M461" s="149">
        <v>120.2</v>
      </c>
      <c r="N461" s="203">
        <v>74.8</v>
      </c>
      <c r="O461" s="203">
        <v>2285.4</v>
      </c>
      <c r="P461" s="198">
        <v>314.5</v>
      </c>
      <c r="Q461" s="198">
        <v>389.3</v>
      </c>
      <c r="R461" s="182"/>
    </row>
    <row r="462" spans="2:18" ht="45.95" customHeight="1" x14ac:dyDescent="0.2">
      <c r="B462" s="122"/>
      <c r="C462" s="135" t="s">
        <v>69</v>
      </c>
      <c r="D462" s="93">
        <v>0</v>
      </c>
      <c r="E462" s="93">
        <v>0</v>
      </c>
      <c r="F462" s="93">
        <v>0</v>
      </c>
      <c r="G462" s="93">
        <v>0</v>
      </c>
      <c r="H462" s="93">
        <v>6.4599999999999991E-2</v>
      </c>
      <c r="I462" s="137">
        <v>0</v>
      </c>
      <c r="J462" s="137">
        <v>0</v>
      </c>
      <c r="K462" s="137">
        <v>0</v>
      </c>
      <c r="L462" s="137">
        <v>0</v>
      </c>
      <c r="M462" s="139">
        <v>0</v>
      </c>
      <c r="N462" s="203">
        <v>0</v>
      </c>
      <c r="O462" s="203">
        <v>0</v>
      </c>
      <c r="P462" s="198">
        <v>0</v>
      </c>
      <c r="Q462" s="198">
        <v>0</v>
      </c>
      <c r="R462" s="182"/>
    </row>
    <row r="463" spans="2:18" ht="45.95" customHeight="1" x14ac:dyDescent="0.2">
      <c r="B463" s="122"/>
      <c r="C463" s="135" t="s">
        <v>68</v>
      </c>
      <c r="D463" s="93">
        <v>0</v>
      </c>
      <c r="E463" s="93">
        <v>0</v>
      </c>
      <c r="F463" s="93">
        <v>0</v>
      </c>
      <c r="G463" s="93">
        <v>0</v>
      </c>
      <c r="H463" s="93">
        <v>0</v>
      </c>
      <c r="I463" s="137">
        <v>0</v>
      </c>
      <c r="J463" s="137">
        <v>0</v>
      </c>
      <c r="K463" s="137">
        <v>0</v>
      </c>
      <c r="L463" s="137">
        <v>0</v>
      </c>
      <c r="M463" s="139">
        <v>0</v>
      </c>
      <c r="N463" s="203">
        <v>0</v>
      </c>
      <c r="O463" s="203">
        <v>0</v>
      </c>
      <c r="P463" s="198">
        <v>0.1</v>
      </c>
      <c r="Q463" s="198">
        <v>0</v>
      </c>
      <c r="R463" s="182"/>
    </row>
    <row r="464" spans="2:18" ht="45.95" customHeight="1" x14ac:dyDescent="0.2">
      <c r="B464" s="122"/>
      <c r="C464" s="135" t="s">
        <v>67</v>
      </c>
      <c r="D464" s="93">
        <v>5.9302999999999999</v>
      </c>
      <c r="E464" s="93">
        <v>8.19</v>
      </c>
      <c r="F464" s="93">
        <v>21.228000000000002</v>
      </c>
      <c r="G464" s="93">
        <v>31.47</v>
      </c>
      <c r="H464" s="93">
        <v>18.698</v>
      </c>
      <c r="I464" s="137">
        <v>17.062999999999999</v>
      </c>
      <c r="J464" s="137">
        <v>22.353000000000002</v>
      </c>
      <c r="K464" s="137">
        <v>8.4977</v>
      </c>
      <c r="L464" s="137">
        <v>38.356000000000002</v>
      </c>
      <c r="M464" s="149">
        <v>10.199999999999999</v>
      </c>
      <c r="N464" s="203">
        <v>45.9</v>
      </c>
      <c r="O464" s="203">
        <v>13.9</v>
      </c>
      <c r="P464" s="198">
        <v>22.7</v>
      </c>
      <c r="Q464" s="198">
        <v>0</v>
      </c>
      <c r="R464" s="182"/>
    </row>
    <row r="465" spans="2:18" ht="45.95" customHeight="1" x14ac:dyDescent="0.2">
      <c r="B465" s="122"/>
      <c r="C465" s="135" t="s">
        <v>66</v>
      </c>
      <c r="D465" s="93">
        <v>0</v>
      </c>
      <c r="E465" s="93">
        <v>1087.96</v>
      </c>
      <c r="F465" s="93">
        <v>0</v>
      </c>
      <c r="G465" s="93">
        <v>0</v>
      </c>
      <c r="H465" s="93">
        <v>0</v>
      </c>
      <c r="I465" s="137">
        <v>0</v>
      </c>
      <c r="J465" s="137">
        <v>2.9100000000000001E-2</v>
      </c>
      <c r="K465" s="137">
        <v>0.49281000000000003</v>
      </c>
      <c r="L465" s="137">
        <v>0</v>
      </c>
      <c r="M465" s="139">
        <v>0</v>
      </c>
      <c r="N465" s="203">
        <v>0</v>
      </c>
      <c r="O465" s="203">
        <v>0</v>
      </c>
      <c r="P465" s="198">
        <v>0</v>
      </c>
      <c r="Q465" s="198">
        <v>0</v>
      </c>
      <c r="R465" s="182"/>
    </row>
    <row r="466" spans="2:18" ht="45.95" customHeight="1" x14ac:dyDescent="0.2">
      <c r="B466" s="122"/>
      <c r="C466" s="135" t="s">
        <v>65</v>
      </c>
      <c r="D466" s="93">
        <v>0</v>
      </c>
      <c r="E466" s="93">
        <v>0</v>
      </c>
      <c r="F466" s="93">
        <v>0</v>
      </c>
      <c r="G466" s="93">
        <v>0</v>
      </c>
      <c r="H466" s="93">
        <v>0</v>
      </c>
      <c r="I466" s="137">
        <v>0</v>
      </c>
      <c r="J466" s="137">
        <v>84</v>
      </c>
      <c r="K466" s="137">
        <v>0</v>
      </c>
      <c r="L466" s="137">
        <v>0</v>
      </c>
      <c r="M466" s="139">
        <v>0</v>
      </c>
      <c r="N466" s="203">
        <v>0</v>
      </c>
      <c r="O466" s="203">
        <v>0</v>
      </c>
      <c r="P466" s="198">
        <v>0</v>
      </c>
      <c r="Q466" s="198">
        <v>0</v>
      </c>
      <c r="R466" s="182"/>
    </row>
    <row r="467" spans="2:18" ht="45.95" customHeight="1" x14ac:dyDescent="0.2">
      <c r="B467" s="122"/>
      <c r="C467" s="135" t="s">
        <v>64</v>
      </c>
      <c r="D467" s="93">
        <v>0</v>
      </c>
      <c r="E467" s="93">
        <v>0</v>
      </c>
      <c r="F467" s="93">
        <v>0</v>
      </c>
      <c r="G467" s="93">
        <v>2.2000000000000002</v>
      </c>
      <c r="H467" s="93">
        <v>280.70749000000001</v>
      </c>
      <c r="I467" s="137">
        <v>244.10136</v>
      </c>
      <c r="J467" s="137">
        <v>317.77</v>
      </c>
      <c r="K467" s="137">
        <v>260.86619999999999</v>
      </c>
      <c r="L467" s="137">
        <v>234.5591</v>
      </c>
      <c r="M467" s="149">
        <v>240.1</v>
      </c>
      <c r="N467" s="203">
        <v>215.1</v>
      </c>
      <c r="O467" s="203">
        <v>339.3</v>
      </c>
      <c r="P467" s="198">
        <v>378</v>
      </c>
      <c r="Q467" s="198">
        <v>527.70000000000005</v>
      </c>
      <c r="R467" s="182"/>
    </row>
    <row r="468" spans="2:18" ht="45.95" customHeight="1" x14ac:dyDescent="0.2">
      <c r="B468" s="122"/>
      <c r="C468" s="135" t="s">
        <v>63</v>
      </c>
      <c r="D468" s="93">
        <v>0</v>
      </c>
      <c r="E468" s="93">
        <v>0</v>
      </c>
      <c r="F468" s="93">
        <v>0</v>
      </c>
      <c r="G468" s="93">
        <v>0</v>
      </c>
      <c r="H468" s="93">
        <v>0</v>
      </c>
      <c r="I468" s="137">
        <v>0</v>
      </c>
      <c r="J468" s="137">
        <v>0</v>
      </c>
      <c r="K468" s="137">
        <v>0</v>
      </c>
      <c r="L468" s="137">
        <v>0</v>
      </c>
      <c r="M468" s="139">
        <v>0</v>
      </c>
      <c r="N468" s="203">
        <v>0</v>
      </c>
      <c r="O468" s="203">
        <v>0</v>
      </c>
      <c r="P468" s="198">
        <v>0</v>
      </c>
      <c r="Q468" s="198">
        <v>0</v>
      </c>
      <c r="R468" s="182"/>
    </row>
    <row r="469" spans="2:18" ht="45.95" customHeight="1" x14ac:dyDescent="0.2">
      <c r="B469" s="122"/>
      <c r="C469" s="135" t="s">
        <v>62</v>
      </c>
      <c r="D469" s="93">
        <v>0</v>
      </c>
      <c r="E469" s="93">
        <v>0</v>
      </c>
      <c r="F469" s="93">
        <v>0</v>
      </c>
      <c r="G469" s="93">
        <v>0</v>
      </c>
      <c r="H469" s="93">
        <v>0</v>
      </c>
      <c r="I469" s="137">
        <v>0</v>
      </c>
      <c r="J469" s="137">
        <v>0</v>
      </c>
      <c r="K469" s="137">
        <v>0.88400000000000001</v>
      </c>
      <c r="L469" s="137">
        <v>0</v>
      </c>
      <c r="M469" s="139">
        <v>0</v>
      </c>
      <c r="N469" s="203">
        <v>0</v>
      </c>
      <c r="O469" s="203">
        <v>0.1</v>
      </c>
      <c r="P469" s="198">
        <v>0</v>
      </c>
      <c r="Q469" s="198">
        <v>0</v>
      </c>
      <c r="R469" s="182"/>
    </row>
    <row r="470" spans="2:18" ht="45.95" customHeight="1" x14ac:dyDescent="0.2">
      <c r="B470" s="122"/>
      <c r="C470" s="135" t="s">
        <v>61</v>
      </c>
      <c r="D470" s="93">
        <v>0.15540000000000001</v>
      </c>
      <c r="E470" s="93">
        <v>0.224</v>
      </c>
      <c r="F470" s="93">
        <v>0</v>
      </c>
      <c r="G470" s="93">
        <v>0</v>
      </c>
      <c r="H470" s="93">
        <v>0</v>
      </c>
      <c r="I470" s="137">
        <v>0</v>
      </c>
      <c r="J470" s="137">
        <v>0</v>
      </c>
      <c r="K470" s="137">
        <v>0</v>
      </c>
      <c r="L470" s="137">
        <v>0</v>
      </c>
      <c r="M470" s="139">
        <v>0</v>
      </c>
      <c r="N470" s="203">
        <v>0</v>
      </c>
      <c r="O470" s="203">
        <v>0</v>
      </c>
      <c r="P470" s="198">
        <v>0</v>
      </c>
      <c r="Q470" s="198">
        <v>0</v>
      </c>
      <c r="R470" s="182"/>
    </row>
    <row r="471" spans="2:18" ht="45.95" customHeight="1" x14ac:dyDescent="0.2">
      <c r="B471" s="122"/>
      <c r="C471" s="135" t="s">
        <v>60</v>
      </c>
      <c r="D471" s="93">
        <v>0</v>
      </c>
      <c r="E471" s="93">
        <v>0</v>
      </c>
      <c r="F471" s="93">
        <v>0</v>
      </c>
      <c r="G471" s="93">
        <v>0</v>
      </c>
      <c r="H471" s="93">
        <v>0</v>
      </c>
      <c r="I471" s="137">
        <v>0</v>
      </c>
      <c r="J471" s="137">
        <v>0</v>
      </c>
      <c r="K471" s="137">
        <v>0</v>
      </c>
      <c r="L471" s="137">
        <v>0</v>
      </c>
      <c r="M471" s="139">
        <v>0</v>
      </c>
      <c r="N471" s="203">
        <v>0</v>
      </c>
      <c r="O471" s="203">
        <v>0</v>
      </c>
      <c r="P471" s="198">
        <v>0</v>
      </c>
      <c r="Q471" s="198">
        <v>0</v>
      </c>
      <c r="R471" s="182"/>
    </row>
    <row r="472" spans="2:18" ht="45.95" customHeight="1" x14ac:dyDescent="0.2">
      <c r="B472" s="122"/>
      <c r="C472" s="135" t="s">
        <v>59</v>
      </c>
      <c r="D472" s="93">
        <v>0</v>
      </c>
      <c r="E472" s="93">
        <v>0</v>
      </c>
      <c r="F472" s="93">
        <v>0</v>
      </c>
      <c r="G472" s="93">
        <v>0</v>
      </c>
      <c r="H472" s="93">
        <v>0</v>
      </c>
      <c r="I472" s="137">
        <v>0</v>
      </c>
      <c r="J472" s="137">
        <v>0</v>
      </c>
      <c r="K472" s="137">
        <v>0</v>
      </c>
      <c r="L472" s="137">
        <v>0</v>
      </c>
      <c r="M472" s="139">
        <v>0</v>
      </c>
      <c r="N472" s="203">
        <v>0</v>
      </c>
      <c r="O472" s="203">
        <v>0</v>
      </c>
      <c r="P472" s="198">
        <v>0</v>
      </c>
      <c r="Q472" s="198">
        <v>0</v>
      </c>
      <c r="R472" s="182"/>
    </row>
    <row r="473" spans="2:18" ht="45.95" customHeight="1" x14ac:dyDescent="0.2">
      <c r="B473" s="122"/>
      <c r="C473" s="135" t="s">
        <v>58</v>
      </c>
      <c r="D473" s="93">
        <v>0</v>
      </c>
      <c r="E473" s="93">
        <v>0</v>
      </c>
      <c r="F473" s="93">
        <v>0</v>
      </c>
      <c r="G473" s="93">
        <v>0</v>
      </c>
      <c r="H473" s="93">
        <v>0</v>
      </c>
      <c r="I473" s="137">
        <v>0</v>
      </c>
      <c r="J473" s="137">
        <v>0</v>
      </c>
      <c r="K473" s="137">
        <v>0</v>
      </c>
      <c r="L473" s="137">
        <v>0</v>
      </c>
      <c r="M473" s="139">
        <v>0</v>
      </c>
      <c r="N473" s="203">
        <v>0</v>
      </c>
      <c r="O473" s="203">
        <v>0</v>
      </c>
      <c r="P473" s="198">
        <v>0</v>
      </c>
      <c r="Q473" s="198">
        <v>0</v>
      </c>
      <c r="R473" s="182"/>
    </row>
    <row r="474" spans="2:18" ht="45.95" customHeight="1" x14ac:dyDescent="0.2">
      <c r="B474" s="122"/>
      <c r="C474" s="135" t="s">
        <v>57</v>
      </c>
      <c r="D474" s="93">
        <v>0</v>
      </c>
      <c r="E474" s="93">
        <v>0</v>
      </c>
      <c r="F474" s="93">
        <v>0</v>
      </c>
      <c r="G474" s="93">
        <v>0</v>
      </c>
      <c r="H474" s="93">
        <v>0</v>
      </c>
      <c r="I474" s="137">
        <v>0</v>
      </c>
      <c r="J474" s="137">
        <v>0</v>
      </c>
      <c r="K474" s="137">
        <v>0</v>
      </c>
      <c r="L474" s="137">
        <v>0</v>
      </c>
      <c r="M474" s="139">
        <v>0</v>
      </c>
      <c r="N474" s="203">
        <v>0</v>
      </c>
      <c r="O474" s="203">
        <v>0</v>
      </c>
      <c r="P474" s="198">
        <v>0</v>
      </c>
      <c r="Q474" s="198">
        <v>0</v>
      </c>
      <c r="R474" s="182"/>
    </row>
    <row r="475" spans="2:18" ht="45.95" customHeight="1" x14ac:dyDescent="0.2">
      <c r="B475" s="122"/>
      <c r="C475" s="135" t="s">
        <v>56</v>
      </c>
      <c r="D475" s="93">
        <v>0</v>
      </c>
      <c r="E475" s="93">
        <v>0</v>
      </c>
      <c r="F475" s="93">
        <v>0</v>
      </c>
      <c r="G475" s="93">
        <v>0</v>
      </c>
      <c r="H475" s="93">
        <v>5.7050000000000001</v>
      </c>
      <c r="I475" s="137">
        <v>0</v>
      </c>
      <c r="J475" s="137">
        <v>0</v>
      </c>
      <c r="K475" s="137">
        <v>0</v>
      </c>
      <c r="L475" s="137">
        <v>0</v>
      </c>
      <c r="M475" s="139">
        <v>0</v>
      </c>
      <c r="N475" s="203">
        <v>0</v>
      </c>
      <c r="O475" s="203">
        <v>0.1</v>
      </c>
      <c r="P475" s="198">
        <v>0.1</v>
      </c>
      <c r="Q475" s="198">
        <v>0.7</v>
      </c>
      <c r="R475" s="182"/>
    </row>
    <row r="476" spans="2:18" ht="57" customHeight="1" x14ac:dyDescent="0.2">
      <c r="B476" s="122"/>
      <c r="C476" s="135" t="s">
        <v>103</v>
      </c>
      <c r="D476" s="93">
        <v>0</v>
      </c>
      <c r="E476" s="93">
        <v>0</v>
      </c>
      <c r="F476" s="93">
        <v>0.15</v>
      </c>
      <c r="G476" s="93">
        <v>0</v>
      </c>
      <c r="H476" s="93">
        <v>251.35599999999999</v>
      </c>
      <c r="I476" s="137">
        <v>70.853999999999999</v>
      </c>
      <c r="J476" s="137">
        <v>6.3E-2</v>
      </c>
      <c r="K476" s="137">
        <v>0.151</v>
      </c>
      <c r="L476" s="137">
        <v>0.39700000000000002</v>
      </c>
      <c r="M476" s="149">
        <v>4</v>
      </c>
      <c r="N476" s="203">
        <v>2.4</v>
      </c>
      <c r="O476" s="203">
        <v>0.2</v>
      </c>
      <c r="P476" s="198">
        <v>1.2</v>
      </c>
      <c r="Q476" s="198">
        <v>0.9</v>
      </c>
      <c r="R476" s="182"/>
    </row>
    <row r="477" spans="2:18" ht="45.95" customHeight="1" x14ac:dyDescent="0.2">
      <c r="B477" s="122"/>
      <c r="C477" s="135" t="s">
        <v>55</v>
      </c>
      <c r="D477" s="93">
        <v>981.48</v>
      </c>
      <c r="E477" s="93">
        <v>655.65</v>
      </c>
      <c r="F477" s="93">
        <v>671.16</v>
      </c>
      <c r="G477" s="93">
        <v>824.17</v>
      </c>
      <c r="H477" s="93">
        <v>0</v>
      </c>
      <c r="I477" s="137">
        <v>0</v>
      </c>
      <c r="J477" s="137">
        <v>2.06</v>
      </c>
      <c r="K477" s="137">
        <v>1.6000000000000001E-4</v>
      </c>
      <c r="L477" s="137">
        <v>4.6843999999999992</v>
      </c>
      <c r="M477" s="149">
        <v>0</v>
      </c>
      <c r="N477" s="203">
        <v>0</v>
      </c>
      <c r="O477" s="203">
        <v>0</v>
      </c>
      <c r="P477" s="198">
        <v>0.1</v>
      </c>
      <c r="Q477" s="198">
        <v>0</v>
      </c>
      <c r="R477" s="182"/>
    </row>
    <row r="478" spans="2:18" ht="45.95" customHeight="1" x14ac:dyDescent="0.2">
      <c r="B478" s="122"/>
      <c r="C478" s="135" t="s">
        <v>54</v>
      </c>
      <c r="D478" s="93">
        <v>0</v>
      </c>
      <c r="E478" s="93">
        <v>0.35899999999999999</v>
      </c>
      <c r="F478" s="93">
        <v>0.69</v>
      </c>
      <c r="G478" s="93">
        <v>0</v>
      </c>
      <c r="H478" s="93">
        <v>0</v>
      </c>
      <c r="I478" s="137">
        <v>0</v>
      </c>
      <c r="J478" s="137">
        <v>4.5880000000000001</v>
      </c>
      <c r="K478" s="137">
        <v>0.22</v>
      </c>
      <c r="L478" s="137">
        <v>1.7850000000000001E-2</v>
      </c>
      <c r="M478" s="149">
        <v>0.4</v>
      </c>
      <c r="N478" s="203">
        <v>1.8</v>
      </c>
      <c r="O478" s="203">
        <v>0.3</v>
      </c>
      <c r="P478" s="198">
        <v>0</v>
      </c>
      <c r="Q478" s="198">
        <v>0.1</v>
      </c>
      <c r="R478" s="182"/>
    </row>
    <row r="479" spans="2:18" ht="45.95" customHeight="1" x14ac:dyDescent="0.2">
      <c r="B479" s="122"/>
      <c r="C479" s="135" t="s">
        <v>53</v>
      </c>
      <c r="D479" s="93">
        <v>0</v>
      </c>
      <c r="E479" s="93">
        <v>0</v>
      </c>
      <c r="F479" s="93">
        <v>0</v>
      </c>
      <c r="G479" s="93">
        <v>0</v>
      </c>
      <c r="H479" s="93">
        <v>0</v>
      </c>
      <c r="I479" s="137">
        <v>0</v>
      </c>
      <c r="J479" s="137">
        <v>0</v>
      </c>
      <c r="K479" s="137">
        <v>0</v>
      </c>
      <c r="L479" s="137">
        <v>0</v>
      </c>
      <c r="M479" s="139">
        <v>0</v>
      </c>
      <c r="N479" s="203">
        <v>0</v>
      </c>
      <c r="O479" s="203">
        <v>0</v>
      </c>
      <c r="P479" s="198">
        <v>0</v>
      </c>
      <c r="Q479" s="198">
        <v>0</v>
      </c>
      <c r="R479" s="182"/>
    </row>
    <row r="480" spans="2:18" ht="45.95" customHeight="1" x14ac:dyDescent="0.2">
      <c r="B480" s="122"/>
      <c r="C480" s="135" t="s">
        <v>52</v>
      </c>
      <c r="D480" s="93">
        <v>0</v>
      </c>
      <c r="E480" s="93">
        <v>0</v>
      </c>
      <c r="F480" s="93">
        <v>0</v>
      </c>
      <c r="G480" s="93">
        <v>0</v>
      </c>
      <c r="H480" s="93">
        <v>0</v>
      </c>
      <c r="I480" s="137">
        <v>0</v>
      </c>
      <c r="J480" s="137">
        <v>0</v>
      </c>
      <c r="K480" s="137">
        <v>0</v>
      </c>
      <c r="L480" s="137">
        <v>0</v>
      </c>
      <c r="M480" s="139">
        <v>0</v>
      </c>
      <c r="N480" s="203">
        <v>0</v>
      </c>
      <c r="O480" s="203">
        <v>0</v>
      </c>
      <c r="P480" s="198">
        <v>0</v>
      </c>
      <c r="Q480" s="198">
        <v>0.4</v>
      </c>
      <c r="R480" s="182"/>
    </row>
    <row r="481" spans="2:18" ht="45.95" customHeight="1" x14ac:dyDescent="0.2">
      <c r="B481" s="122"/>
      <c r="C481" s="135" t="s">
        <v>51</v>
      </c>
      <c r="D481" s="93">
        <v>286.82400000000001</v>
      </c>
      <c r="E481" s="93">
        <v>246</v>
      </c>
      <c r="F481" s="93">
        <v>392.5</v>
      </c>
      <c r="G481" s="93">
        <v>291.3</v>
      </c>
      <c r="H481" s="93">
        <v>0</v>
      </c>
      <c r="I481" s="137">
        <v>1476.87</v>
      </c>
      <c r="J481" s="137">
        <v>875.28800000000001</v>
      </c>
      <c r="K481" s="137">
        <v>3022.53</v>
      </c>
      <c r="L481" s="137">
        <v>1E-3</v>
      </c>
      <c r="M481" s="149">
        <v>692.3</v>
      </c>
      <c r="N481" s="203">
        <v>0</v>
      </c>
      <c r="O481" s="203">
        <v>0</v>
      </c>
      <c r="P481" s="198">
        <v>0</v>
      </c>
      <c r="Q481" s="198">
        <v>0</v>
      </c>
      <c r="R481" s="182"/>
    </row>
    <row r="482" spans="2:18" ht="45.95" customHeight="1" x14ac:dyDescent="0.2">
      <c r="B482" s="122"/>
      <c r="C482" s="135" t="s">
        <v>50</v>
      </c>
      <c r="D482" s="93">
        <v>0</v>
      </c>
      <c r="E482" s="93">
        <v>0</v>
      </c>
      <c r="F482" s="93">
        <v>0</v>
      </c>
      <c r="G482" s="93">
        <v>0</v>
      </c>
      <c r="H482" s="93">
        <v>0</v>
      </c>
      <c r="I482" s="137">
        <v>0</v>
      </c>
      <c r="J482" s="137">
        <v>0</v>
      </c>
      <c r="K482" s="137">
        <v>1E-3</v>
      </c>
      <c r="L482" s="137">
        <v>0</v>
      </c>
      <c r="M482" s="139">
        <v>0</v>
      </c>
      <c r="N482" s="203">
        <v>0</v>
      </c>
      <c r="O482" s="203">
        <v>0</v>
      </c>
      <c r="P482" s="198">
        <v>0</v>
      </c>
      <c r="Q482" s="198">
        <v>0</v>
      </c>
      <c r="R482" s="182"/>
    </row>
    <row r="483" spans="2:18" ht="45.95" customHeight="1" x14ac:dyDescent="0.2">
      <c r="B483" s="122"/>
      <c r="C483" s="135" t="s">
        <v>49</v>
      </c>
      <c r="D483" s="93">
        <v>0</v>
      </c>
      <c r="E483" s="93">
        <v>0</v>
      </c>
      <c r="F483" s="93">
        <v>0</v>
      </c>
      <c r="G483" s="93">
        <v>0</v>
      </c>
      <c r="H483" s="93">
        <v>0</v>
      </c>
      <c r="I483" s="137">
        <v>0</v>
      </c>
      <c r="J483" s="137">
        <v>0</v>
      </c>
      <c r="K483" s="137">
        <v>0</v>
      </c>
      <c r="L483" s="137">
        <v>0</v>
      </c>
      <c r="M483" s="139">
        <v>0</v>
      </c>
      <c r="N483" s="203">
        <v>0</v>
      </c>
      <c r="O483" s="203">
        <v>1</v>
      </c>
      <c r="P483" s="198">
        <v>0.6</v>
      </c>
      <c r="Q483" s="198">
        <v>0</v>
      </c>
      <c r="R483" s="182"/>
    </row>
    <row r="484" spans="2:18" ht="45" customHeight="1" x14ac:dyDescent="0.2">
      <c r="B484" s="122"/>
      <c r="C484" s="188" t="s">
        <v>1</v>
      </c>
      <c r="D484" s="93">
        <v>0</v>
      </c>
      <c r="E484" s="93">
        <v>0</v>
      </c>
      <c r="F484" s="93">
        <v>0</v>
      </c>
      <c r="G484" s="93">
        <v>0</v>
      </c>
      <c r="H484" s="93">
        <v>0</v>
      </c>
      <c r="I484" s="137">
        <v>0</v>
      </c>
      <c r="J484" s="137">
        <v>0</v>
      </c>
      <c r="K484" s="137">
        <v>0</v>
      </c>
      <c r="L484" s="137">
        <v>0</v>
      </c>
      <c r="M484" s="139">
        <v>0</v>
      </c>
      <c r="N484" s="203">
        <v>0</v>
      </c>
      <c r="O484" s="203">
        <v>0</v>
      </c>
      <c r="P484" s="198">
        <v>0</v>
      </c>
      <c r="Q484" s="198">
        <v>0</v>
      </c>
      <c r="R484" s="182"/>
    </row>
    <row r="485" spans="2:18" ht="45.95" customHeight="1" x14ac:dyDescent="0.2">
      <c r="B485" s="122"/>
      <c r="C485" s="135" t="s">
        <v>48</v>
      </c>
      <c r="D485" s="93">
        <v>0</v>
      </c>
      <c r="E485" s="93">
        <v>0</v>
      </c>
      <c r="F485" s="93">
        <v>0</v>
      </c>
      <c r="G485" s="93">
        <v>0</v>
      </c>
      <c r="H485" s="93">
        <v>0</v>
      </c>
      <c r="I485" s="137">
        <v>0</v>
      </c>
      <c r="J485" s="137">
        <v>0</v>
      </c>
      <c r="K485" s="137">
        <v>0</v>
      </c>
      <c r="L485" s="137">
        <v>0</v>
      </c>
      <c r="M485" s="139">
        <v>0</v>
      </c>
      <c r="N485" s="203">
        <v>0</v>
      </c>
      <c r="O485" s="203">
        <v>0</v>
      </c>
      <c r="P485" s="198">
        <v>0</v>
      </c>
      <c r="Q485" s="198">
        <v>0</v>
      </c>
      <c r="R485" s="182"/>
    </row>
    <row r="486" spans="2:18" ht="45.95" customHeight="1" x14ac:dyDescent="0.2">
      <c r="B486" s="122"/>
      <c r="C486" s="135" t="s">
        <v>47</v>
      </c>
      <c r="D486" s="93">
        <v>0</v>
      </c>
      <c r="E486" s="93">
        <v>0</v>
      </c>
      <c r="F486" s="93">
        <v>0</v>
      </c>
      <c r="G486" s="93">
        <v>0</v>
      </c>
      <c r="H486" s="93">
        <v>0</v>
      </c>
      <c r="I486" s="137">
        <v>0</v>
      </c>
      <c r="J486" s="137">
        <v>0</v>
      </c>
      <c r="K486" s="137">
        <v>0</v>
      </c>
      <c r="L486" s="137">
        <v>0</v>
      </c>
      <c r="M486" s="139">
        <v>0</v>
      </c>
      <c r="N486" s="203">
        <v>0</v>
      </c>
      <c r="O486" s="203">
        <v>0</v>
      </c>
      <c r="P486" s="198">
        <v>0</v>
      </c>
      <c r="Q486" s="198">
        <v>0</v>
      </c>
      <c r="R486" s="182"/>
    </row>
    <row r="487" spans="2:18" ht="45.95" customHeight="1" x14ac:dyDescent="0.2">
      <c r="B487" s="122"/>
      <c r="C487" s="135" t="s">
        <v>46</v>
      </c>
      <c r="D487" s="93">
        <v>0</v>
      </c>
      <c r="E487" s="93">
        <v>0</v>
      </c>
      <c r="F487" s="93">
        <v>0</v>
      </c>
      <c r="G487" s="93">
        <v>0</v>
      </c>
      <c r="H487" s="93">
        <v>0</v>
      </c>
      <c r="I487" s="137">
        <v>0</v>
      </c>
      <c r="J487" s="137">
        <v>1E-3</v>
      </c>
      <c r="K487" s="137">
        <v>0</v>
      </c>
      <c r="L487" s="137">
        <v>0</v>
      </c>
      <c r="M487" s="139">
        <v>0</v>
      </c>
      <c r="N487" s="203">
        <v>0</v>
      </c>
      <c r="O487" s="203">
        <v>0</v>
      </c>
      <c r="P487" s="198">
        <v>0.1</v>
      </c>
      <c r="Q487" s="198">
        <v>0</v>
      </c>
      <c r="R487" s="182"/>
    </row>
    <row r="488" spans="2:18" ht="45.95" customHeight="1" x14ac:dyDescent="0.2">
      <c r="B488" s="122"/>
      <c r="C488" s="135" t="s">
        <v>45</v>
      </c>
      <c r="D488" s="93">
        <v>0</v>
      </c>
      <c r="E488" s="93">
        <v>0</v>
      </c>
      <c r="F488" s="93">
        <v>0</v>
      </c>
      <c r="G488" s="93">
        <v>0</v>
      </c>
      <c r="H488" s="93">
        <v>0</v>
      </c>
      <c r="I488" s="137">
        <v>0</v>
      </c>
      <c r="J488" s="137">
        <v>0</v>
      </c>
      <c r="K488" s="137">
        <v>0</v>
      </c>
      <c r="L488" s="137">
        <v>0</v>
      </c>
      <c r="M488" s="139">
        <v>0</v>
      </c>
      <c r="N488" s="203">
        <v>0</v>
      </c>
      <c r="O488" s="203">
        <v>0</v>
      </c>
      <c r="P488" s="198">
        <v>0</v>
      </c>
      <c r="Q488" s="198">
        <v>0</v>
      </c>
      <c r="R488" s="182"/>
    </row>
    <row r="489" spans="2:18" ht="45.95" customHeight="1" x14ac:dyDescent="0.2">
      <c r="B489" s="122"/>
      <c r="C489" s="135" t="s">
        <v>44</v>
      </c>
      <c r="D489" s="93">
        <v>0</v>
      </c>
      <c r="E489" s="93">
        <v>0</v>
      </c>
      <c r="F489" s="93">
        <v>0</v>
      </c>
      <c r="G489" s="93">
        <v>0</v>
      </c>
      <c r="H489" s="93">
        <v>0</v>
      </c>
      <c r="I489" s="137">
        <v>0</v>
      </c>
      <c r="J489" s="137">
        <v>0</v>
      </c>
      <c r="K489" s="137">
        <v>0</v>
      </c>
      <c r="L489" s="137">
        <v>0</v>
      </c>
      <c r="M489" s="139">
        <v>0</v>
      </c>
      <c r="N489" s="203">
        <v>0</v>
      </c>
      <c r="O489" s="203">
        <v>0</v>
      </c>
      <c r="P489" s="198">
        <v>0</v>
      </c>
      <c r="Q489" s="198">
        <v>0</v>
      </c>
      <c r="R489" s="182"/>
    </row>
    <row r="490" spans="2:18" ht="45.95" customHeight="1" x14ac:dyDescent="0.2">
      <c r="B490" s="122"/>
      <c r="C490" s="135" t="s">
        <v>43</v>
      </c>
      <c r="D490" s="93">
        <v>0</v>
      </c>
      <c r="E490" s="93">
        <v>0</v>
      </c>
      <c r="F490" s="93">
        <v>0</v>
      </c>
      <c r="G490" s="93">
        <v>0</v>
      </c>
      <c r="H490" s="93">
        <v>0</v>
      </c>
      <c r="I490" s="137">
        <v>0</v>
      </c>
      <c r="J490" s="137">
        <v>0</v>
      </c>
      <c r="K490" s="137">
        <v>0</v>
      </c>
      <c r="L490" s="137">
        <v>0</v>
      </c>
      <c r="M490" s="139">
        <v>0</v>
      </c>
      <c r="N490" s="203">
        <v>0</v>
      </c>
      <c r="O490" s="203">
        <v>0</v>
      </c>
      <c r="P490" s="198">
        <v>0</v>
      </c>
      <c r="Q490" s="198">
        <v>0</v>
      </c>
      <c r="R490" s="182"/>
    </row>
    <row r="491" spans="2:18" ht="45.95" customHeight="1" x14ac:dyDescent="0.2">
      <c r="B491" s="122"/>
      <c r="C491" s="135" t="s">
        <v>42</v>
      </c>
      <c r="D491" s="93">
        <v>0.43</v>
      </c>
      <c r="E491" s="93">
        <v>0</v>
      </c>
      <c r="F491" s="93">
        <v>6.6000000000000003E-2</v>
      </c>
      <c r="G491" s="93">
        <v>0.16</v>
      </c>
      <c r="H491" s="93">
        <v>0.6</v>
      </c>
      <c r="I491" s="137">
        <v>4.1883999999999997</v>
      </c>
      <c r="J491" s="137">
        <v>0.71710000000000007</v>
      </c>
      <c r="K491" s="137">
        <v>3.5611999999999999</v>
      </c>
      <c r="L491" s="137">
        <v>8.1777999999999995</v>
      </c>
      <c r="M491" s="149">
        <v>61</v>
      </c>
      <c r="N491" s="203">
        <v>2.2999999999999998</v>
      </c>
      <c r="O491" s="203">
        <v>4.5999999999999996</v>
      </c>
      <c r="P491" s="198">
        <v>9.9</v>
      </c>
      <c r="Q491" s="198">
        <v>20</v>
      </c>
      <c r="R491" s="182"/>
    </row>
    <row r="492" spans="2:18" ht="57" customHeight="1" x14ac:dyDescent="0.2">
      <c r="B492" s="122"/>
      <c r="C492" s="135" t="s">
        <v>41</v>
      </c>
      <c r="D492" s="93">
        <v>0</v>
      </c>
      <c r="E492" s="93">
        <v>0</v>
      </c>
      <c r="F492" s="93">
        <v>0</v>
      </c>
      <c r="G492" s="93">
        <v>0</v>
      </c>
      <c r="H492" s="93">
        <v>0</v>
      </c>
      <c r="I492" s="137">
        <v>0</v>
      </c>
      <c r="J492" s="137">
        <v>0</v>
      </c>
      <c r="K492" s="137">
        <v>0</v>
      </c>
      <c r="L492" s="137">
        <v>0</v>
      </c>
      <c r="M492" s="139">
        <v>0</v>
      </c>
      <c r="N492" s="203">
        <v>15.9</v>
      </c>
      <c r="O492" s="203">
        <v>0</v>
      </c>
      <c r="P492" s="198">
        <v>0.2</v>
      </c>
      <c r="Q492" s="198">
        <v>1.6</v>
      </c>
      <c r="R492" s="182"/>
    </row>
    <row r="493" spans="2:18" ht="92.25" customHeight="1" x14ac:dyDescent="0.2">
      <c r="B493" s="122"/>
      <c r="C493" s="135" t="s">
        <v>104</v>
      </c>
      <c r="D493" s="93">
        <v>0</v>
      </c>
      <c r="E493" s="93">
        <v>0.31660000000000005</v>
      </c>
      <c r="F493" s="93">
        <v>2.8283</v>
      </c>
      <c r="G493" s="93">
        <v>1.1447499999999999</v>
      </c>
      <c r="H493" s="93">
        <v>2.0869</v>
      </c>
      <c r="I493" s="137">
        <v>3.2816000000000005</v>
      </c>
      <c r="J493" s="137">
        <v>4.3025500000000001</v>
      </c>
      <c r="K493" s="137">
        <v>2.9504999999999999</v>
      </c>
      <c r="L493" s="137">
        <v>6.7226500000000007</v>
      </c>
      <c r="M493" s="149">
        <v>8.9</v>
      </c>
      <c r="N493" s="203">
        <v>9.3000000000000007</v>
      </c>
      <c r="O493" s="203">
        <v>8.3000000000000007</v>
      </c>
      <c r="P493" s="198">
        <v>47.2</v>
      </c>
      <c r="Q493" s="198">
        <v>535.6</v>
      </c>
      <c r="R493" s="182"/>
    </row>
    <row r="494" spans="2:18" ht="45.95" customHeight="1" x14ac:dyDescent="0.2">
      <c r="B494" s="122"/>
      <c r="C494" s="135" t="s">
        <v>40</v>
      </c>
      <c r="D494" s="93">
        <v>4.0000000000000001E-3</v>
      </c>
      <c r="E494" s="93">
        <v>0.33268000000000003</v>
      </c>
      <c r="F494" s="93">
        <v>0.42526999999999998</v>
      </c>
      <c r="G494" s="93">
        <v>0.222</v>
      </c>
      <c r="H494" s="93">
        <v>0.18965000000000001</v>
      </c>
      <c r="I494" s="137">
        <v>0.187</v>
      </c>
      <c r="J494" s="137">
        <v>5.0000000000000001E-3</v>
      </c>
      <c r="K494" s="137">
        <v>0.44501000000000002</v>
      </c>
      <c r="L494" s="137">
        <v>1.4E-2</v>
      </c>
      <c r="M494" s="149">
        <v>3.4</v>
      </c>
      <c r="N494" s="203">
        <v>3.5</v>
      </c>
      <c r="O494" s="203">
        <v>1.2</v>
      </c>
      <c r="P494" s="198">
        <v>3.2</v>
      </c>
      <c r="Q494" s="198">
        <v>3.2</v>
      </c>
      <c r="R494" s="182"/>
    </row>
    <row r="495" spans="2:18" ht="45.95" customHeight="1" x14ac:dyDescent="0.2">
      <c r="B495" s="122"/>
      <c r="C495" s="135" t="s">
        <v>39</v>
      </c>
      <c r="D495" s="93">
        <v>0</v>
      </c>
      <c r="E495" s="93">
        <v>0</v>
      </c>
      <c r="F495" s="93">
        <v>0</v>
      </c>
      <c r="G495" s="93">
        <v>0</v>
      </c>
      <c r="H495" s="93">
        <v>0</v>
      </c>
      <c r="I495" s="137">
        <v>0</v>
      </c>
      <c r="J495" s="137">
        <v>0</v>
      </c>
      <c r="K495" s="137">
        <v>0</v>
      </c>
      <c r="L495" s="137">
        <v>0</v>
      </c>
      <c r="M495" s="139">
        <v>0</v>
      </c>
      <c r="N495" s="203">
        <v>0</v>
      </c>
      <c r="O495" s="203">
        <v>0</v>
      </c>
      <c r="P495" s="198">
        <v>0</v>
      </c>
      <c r="Q495" s="198">
        <v>0</v>
      </c>
      <c r="R495" s="182"/>
    </row>
    <row r="496" spans="2:18" ht="45.95" customHeight="1" x14ac:dyDescent="0.2">
      <c r="B496" s="122"/>
      <c r="C496" s="135" t="s">
        <v>38</v>
      </c>
      <c r="D496" s="93">
        <v>4.96</v>
      </c>
      <c r="E496" s="93">
        <v>8.01</v>
      </c>
      <c r="F496" s="93">
        <v>5.22</v>
      </c>
      <c r="G496" s="93">
        <v>0</v>
      </c>
      <c r="H496" s="93">
        <v>0</v>
      </c>
      <c r="I496" s="137">
        <v>0</v>
      </c>
      <c r="J496" s="137">
        <v>0</v>
      </c>
      <c r="K496" s="137">
        <v>0</v>
      </c>
      <c r="L496" s="137">
        <v>0</v>
      </c>
      <c r="M496" s="139">
        <v>0</v>
      </c>
      <c r="N496" s="203">
        <v>0</v>
      </c>
      <c r="O496" s="203">
        <v>0</v>
      </c>
      <c r="P496" s="198">
        <v>0</v>
      </c>
      <c r="Q496" s="198">
        <v>0</v>
      </c>
      <c r="R496" s="182"/>
    </row>
    <row r="497" spans="2:18" ht="57" customHeight="1" x14ac:dyDescent="0.2">
      <c r="B497" s="122"/>
      <c r="C497" s="135" t="s">
        <v>37</v>
      </c>
      <c r="D497" s="93">
        <v>0</v>
      </c>
      <c r="E497" s="93">
        <v>0</v>
      </c>
      <c r="F497" s="93">
        <v>0</v>
      </c>
      <c r="G497" s="93">
        <v>0</v>
      </c>
      <c r="H497" s="93">
        <v>0</v>
      </c>
      <c r="I497" s="137">
        <v>0</v>
      </c>
      <c r="J497" s="137">
        <v>0</v>
      </c>
      <c r="K497" s="137">
        <v>0</v>
      </c>
      <c r="L497" s="137">
        <v>0</v>
      </c>
      <c r="M497" s="139">
        <v>0</v>
      </c>
      <c r="N497" s="203">
        <v>0</v>
      </c>
      <c r="O497" s="203">
        <v>0</v>
      </c>
      <c r="P497" s="198">
        <v>0</v>
      </c>
      <c r="Q497" s="198">
        <v>0</v>
      </c>
      <c r="R497" s="182"/>
    </row>
    <row r="498" spans="2:18" ht="45.95" customHeight="1" x14ac:dyDescent="0.2">
      <c r="B498" s="122"/>
      <c r="C498" s="135" t="s">
        <v>36</v>
      </c>
      <c r="D498" s="93">
        <v>0</v>
      </c>
      <c r="E498" s="93">
        <v>0</v>
      </c>
      <c r="F498" s="93">
        <v>0</v>
      </c>
      <c r="G498" s="93">
        <v>0</v>
      </c>
      <c r="H498" s="93">
        <v>0</v>
      </c>
      <c r="I498" s="137">
        <v>0</v>
      </c>
      <c r="J498" s="137">
        <v>0</v>
      </c>
      <c r="K498" s="137">
        <v>0</v>
      </c>
      <c r="L498" s="137">
        <v>0</v>
      </c>
      <c r="M498" s="139">
        <v>0</v>
      </c>
      <c r="N498" s="203">
        <v>0</v>
      </c>
      <c r="O498" s="203">
        <v>0</v>
      </c>
      <c r="P498" s="198">
        <v>0</v>
      </c>
      <c r="Q498" s="198">
        <v>0</v>
      </c>
      <c r="R498" s="182"/>
    </row>
    <row r="499" spans="2:18" ht="57" customHeight="1" x14ac:dyDescent="0.2">
      <c r="B499" s="122"/>
      <c r="C499" s="135" t="s">
        <v>35</v>
      </c>
      <c r="D499" s="93">
        <v>0</v>
      </c>
      <c r="E499" s="93">
        <v>0</v>
      </c>
      <c r="F499" s="93">
        <v>0</v>
      </c>
      <c r="G499" s="93">
        <v>0</v>
      </c>
      <c r="H499" s="93">
        <v>0</v>
      </c>
      <c r="I499" s="137">
        <v>0</v>
      </c>
      <c r="J499" s="137">
        <v>0</v>
      </c>
      <c r="K499" s="137">
        <v>0</v>
      </c>
      <c r="L499" s="137">
        <v>0</v>
      </c>
      <c r="M499" s="139">
        <v>0</v>
      </c>
      <c r="N499" s="203">
        <v>0</v>
      </c>
      <c r="O499" s="203">
        <v>0</v>
      </c>
      <c r="P499" s="198">
        <v>0</v>
      </c>
      <c r="Q499" s="198">
        <v>0</v>
      </c>
      <c r="R499" s="182"/>
    </row>
    <row r="500" spans="2:18" ht="45.95" customHeight="1" x14ac:dyDescent="0.2">
      <c r="B500" s="122"/>
      <c r="C500" s="135" t="s">
        <v>34</v>
      </c>
      <c r="D500" s="93">
        <v>0</v>
      </c>
      <c r="E500" s="93">
        <v>0</v>
      </c>
      <c r="F500" s="93">
        <v>0</v>
      </c>
      <c r="G500" s="93">
        <v>0</v>
      </c>
      <c r="H500" s="93">
        <v>0</v>
      </c>
      <c r="I500" s="137">
        <v>0</v>
      </c>
      <c r="J500" s="137">
        <v>0</v>
      </c>
      <c r="K500" s="137">
        <v>0</v>
      </c>
      <c r="L500" s="137">
        <v>0.126</v>
      </c>
      <c r="M500" s="149">
        <v>0.1</v>
      </c>
      <c r="N500" s="203">
        <v>0</v>
      </c>
      <c r="O500" s="203">
        <v>0.1</v>
      </c>
      <c r="P500" s="198">
        <v>0.8</v>
      </c>
      <c r="Q500" s="198">
        <v>0.5</v>
      </c>
      <c r="R500" s="182"/>
    </row>
    <row r="501" spans="2:18" ht="45.95" customHeight="1" x14ac:dyDescent="0.2">
      <c r="B501" s="122"/>
      <c r="C501" s="135" t="s">
        <v>33</v>
      </c>
      <c r="D501" s="93">
        <v>2.64</v>
      </c>
      <c r="E501" s="93">
        <v>0</v>
      </c>
      <c r="F501" s="93">
        <v>2.32206</v>
      </c>
      <c r="G501" s="93">
        <v>3.4453400000000003</v>
      </c>
      <c r="H501" s="93">
        <v>1.2E-2</v>
      </c>
      <c r="I501" s="137">
        <v>22.495999999999999</v>
      </c>
      <c r="J501" s="137">
        <v>32.799999999999997</v>
      </c>
      <c r="K501" s="137">
        <v>44.488</v>
      </c>
      <c r="L501" s="137">
        <v>49.992629999999998</v>
      </c>
      <c r="M501" s="149">
        <v>34.299999999999997</v>
      </c>
      <c r="N501" s="203">
        <v>55.8</v>
      </c>
      <c r="O501" s="203">
        <v>38.4</v>
      </c>
      <c r="P501" s="198">
        <v>14.5</v>
      </c>
      <c r="Q501" s="198">
        <v>0</v>
      </c>
      <c r="R501" s="182"/>
    </row>
    <row r="502" spans="2:18" ht="45.95" customHeight="1" x14ac:dyDescent="0.2">
      <c r="B502" s="122"/>
      <c r="C502" s="135" t="s">
        <v>32</v>
      </c>
      <c r="D502" s="93">
        <v>27.87</v>
      </c>
      <c r="E502" s="93">
        <v>0</v>
      </c>
      <c r="F502" s="93">
        <v>0</v>
      </c>
      <c r="G502" s="93">
        <v>0</v>
      </c>
      <c r="H502" s="93">
        <v>0</v>
      </c>
      <c r="I502" s="137">
        <v>0</v>
      </c>
      <c r="J502" s="137">
        <v>0</v>
      </c>
      <c r="K502" s="137">
        <v>0</v>
      </c>
      <c r="L502" s="137">
        <v>0</v>
      </c>
      <c r="M502" s="139">
        <v>0</v>
      </c>
      <c r="N502" s="203">
        <v>0</v>
      </c>
      <c r="O502" s="203">
        <v>0</v>
      </c>
      <c r="P502" s="198">
        <v>0</v>
      </c>
      <c r="Q502" s="198">
        <v>0</v>
      </c>
      <c r="R502" s="182"/>
    </row>
    <row r="503" spans="2:18" ht="45.95" customHeight="1" x14ac:dyDescent="0.2">
      <c r="B503" s="122"/>
      <c r="C503" s="135" t="s">
        <v>31</v>
      </c>
      <c r="D503" s="93">
        <v>0</v>
      </c>
      <c r="E503" s="93">
        <v>0</v>
      </c>
      <c r="F503" s="93">
        <v>0</v>
      </c>
      <c r="G503" s="93">
        <v>0</v>
      </c>
      <c r="H503" s="93">
        <v>0</v>
      </c>
      <c r="I503" s="137">
        <v>0.46600000000000003</v>
      </c>
      <c r="J503" s="137">
        <v>0</v>
      </c>
      <c r="K503" s="137">
        <v>0</v>
      </c>
      <c r="L503" s="137">
        <v>0</v>
      </c>
      <c r="M503" s="139">
        <v>0</v>
      </c>
      <c r="N503" s="203">
        <v>0</v>
      </c>
      <c r="O503" s="203">
        <v>0</v>
      </c>
      <c r="P503" s="198">
        <v>0</v>
      </c>
      <c r="Q503" s="198">
        <v>0</v>
      </c>
      <c r="R503" s="182"/>
    </row>
    <row r="504" spans="2:18" ht="57" customHeight="1" x14ac:dyDescent="0.2">
      <c r="B504" s="122"/>
      <c r="C504" s="135" t="s">
        <v>30</v>
      </c>
      <c r="D504" s="93">
        <v>0</v>
      </c>
      <c r="E504" s="93">
        <v>0</v>
      </c>
      <c r="F504" s="93">
        <v>0</v>
      </c>
      <c r="G504" s="93">
        <v>0</v>
      </c>
      <c r="H504" s="93">
        <v>0</v>
      </c>
      <c r="I504" s="137">
        <v>0</v>
      </c>
      <c r="J504" s="137">
        <v>0</v>
      </c>
      <c r="K504" s="137">
        <v>0</v>
      </c>
      <c r="L504" s="137">
        <v>0</v>
      </c>
      <c r="M504" s="139">
        <v>0</v>
      </c>
      <c r="N504" s="203">
        <v>0.8</v>
      </c>
      <c r="O504" s="203">
        <v>0</v>
      </c>
      <c r="P504" s="198">
        <v>3.8</v>
      </c>
      <c r="Q504" s="198">
        <v>0</v>
      </c>
      <c r="R504" s="182"/>
    </row>
    <row r="505" spans="2:18" ht="45.95" customHeight="1" x14ac:dyDescent="0.2">
      <c r="B505" s="122"/>
      <c r="C505" s="135" t="s">
        <v>29</v>
      </c>
      <c r="D505" s="93">
        <v>0</v>
      </c>
      <c r="E505" s="93">
        <v>0</v>
      </c>
      <c r="F505" s="93">
        <v>0</v>
      </c>
      <c r="G505" s="93">
        <v>0</v>
      </c>
      <c r="H505" s="93">
        <v>0</v>
      </c>
      <c r="I505" s="137">
        <v>0</v>
      </c>
      <c r="J505" s="137">
        <v>0</v>
      </c>
      <c r="K505" s="137">
        <v>0</v>
      </c>
      <c r="L505" s="137">
        <v>0</v>
      </c>
      <c r="M505" s="139">
        <v>0</v>
      </c>
      <c r="N505" s="203">
        <v>0</v>
      </c>
      <c r="O505" s="203">
        <v>0</v>
      </c>
      <c r="P505" s="198">
        <v>0</v>
      </c>
      <c r="Q505" s="198">
        <v>0</v>
      </c>
      <c r="R505" s="182"/>
    </row>
    <row r="506" spans="2:18" ht="45.95" customHeight="1" x14ac:dyDescent="0.2">
      <c r="B506" s="122"/>
      <c r="C506" s="135" t="s">
        <v>28</v>
      </c>
      <c r="D506" s="93">
        <v>0</v>
      </c>
      <c r="E506" s="93">
        <v>0</v>
      </c>
      <c r="F506" s="93">
        <v>0</v>
      </c>
      <c r="G506" s="93">
        <v>0</v>
      </c>
      <c r="H506" s="93">
        <v>0</v>
      </c>
      <c r="I506" s="137">
        <v>0</v>
      </c>
      <c r="J506" s="137">
        <v>0</v>
      </c>
      <c r="K506" s="137">
        <v>0</v>
      </c>
      <c r="L506" s="137">
        <v>0</v>
      </c>
      <c r="M506" s="139">
        <v>0</v>
      </c>
      <c r="N506" s="203">
        <v>0</v>
      </c>
      <c r="O506" s="203">
        <v>0</v>
      </c>
      <c r="P506" s="198">
        <v>0</v>
      </c>
      <c r="Q506" s="198">
        <v>0</v>
      </c>
      <c r="R506" s="182"/>
    </row>
    <row r="507" spans="2:18" ht="57" customHeight="1" x14ac:dyDescent="0.2">
      <c r="B507" s="122"/>
      <c r="C507" s="135" t="s">
        <v>27</v>
      </c>
      <c r="D507" s="93">
        <v>0</v>
      </c>
      <c r="E507" s="93">
        <v>0</v>
      </c>
      <c r="F507" s="93">
        <v>0</v>
      </c>
      <c r="G507" s="93">
        <v>0</v>
      </c>
      <c r="H507" s="93">
        <v>0</v>
      </c>
      <c r="I507" s="137">
        <v>0</v>
      </c>
      <c r="J507" s="137">
        <v>0</v>
      </c>
      <c r="K507" s="137">
        <v>0</v>
      </c>
      <c r="L507" s="137">
        <v>0</v>
      </c>
      <c r="M507" s="139">
        <v>0</v>
      </c>
      <c r="N507" s="203">
        <v>0</v>
      </c>
      <c r="O507" s="203">
        <v>0</v>
      </c>
      <c r="P507" s="198">
        <v>0</v>
      </c>
      <c r="Q507" s="198">
        <v>0</v>
      </c>
      <c r="R507" s="182"/>
    </row>
    <row r="508" spans="2:18" ht="57" customHeight="1" x14ac:dyDescent="0.2">
      <c r="B508" s="122"/>
      <c r="C508" s="135" t="s">
        <v>26</v>
      </c>
      <c r="D508" s="93">
        <v>0</v>
      </c>
      <c r="E508" s="93">
        <v>0</v>
      </c>
      <c r="F508" s="93">
        <v>0</v>
      </c>
      <c r="G508" s="93">
        <v>0</v>
      </c>
      <c r="H508" s="93">
        <v>0</v>
      </c>
      <c r="I508" s="137">
        <v>0</v>
      </c>
      <c r="J508" s="137">
        <v>0</v>
      </c>
      <c r="K508" s="137">
        <v>0</v>
      </c>
      <c r="L508" s="137">
        <v>0</v>
      </c>
      <c r="M508" s="139">
        <v>0</v>
      </c>
      <c r="N508" s="203">
        <v>0</v>
      </c>
      <c r="O508" s="203">
        <v>0</v>
      </c>
      <c r="P508" s="198">
        <v>0</v>
      </c>
      <c r="Q508" s="198">
        <v>0</v>
      </c>
      <c r="R508" s="182"/>
    </row>
    <row r="509" spans="2:18" ht="45.95" customHeight="1" x14ac:dyDescent="0.2">
      <c r="B509" s="122"/>
      <c r="C509" s="135" t="s">
        <v>25</v>
      </c>
      <c r="D509" s="93">
        <v>0</v>
      </c>
      <c r="E509" s="93">
        <v>0</v>
      </c>
      <c r="F509" s="93">
        <v>0</v>
      </c>
      <c r="G509" s="93">
        <v>0</v>
      </c>
      <c r="H509" s="93">
        <v>0</v>
      </c>
      <c r="I509" s="137">
        <v>213.29</v>
      </c>
      <c r="J509" s="137">
        <v>174.66</v>
      </c>
      <c r="K509" s="137">
        <v>0</v>
      </c>
      <c r="L509" s="137">
        <v>0</v>
      </c>
      <c r="M509" s="139">
        <v>0</v>
      </c>
      <c r="N509" s="203">
        <v>0</v>
      </c>
      <c r="O509" s="203">
        <v>0</v>
      </c>
      <c r="P509" s="198">
        <v>0</v>
      </c>
      <c r="Q509" s="198">
        <v>0</v>
      </c>
      <c r="R509" s="182"/>
    </row>
    <row r="510" spans="2:18" ht="45.95" customHeight="1" x14ac:dyDescent="0.2">
      <c r="B510" s="122"/>
      <c r="C510" s="135" t="s">
        <v>24</v>
      </c>
      <c r="D510" s="93">
        <v>0</v>
      </c>
      <c r="E510" s="93">
        <v>0</v>
      </c>
      <c r="F510" s="93">
        <v>0</v>
      </c>
      <c r="G510" s="93">
        <v>0</v>
      </c>
      <c r="H510" s="93">
        <v>0</v>
      </c>
      <c r="I510" s="137">
        <v>0</v>
      </c>
      <c r="J510" s="137">
        <v>0</v>
      </c>
      <c r="K510" s="137">
        <v>0.55932999999999999</v>
      </c>
      <c r="L510" s="137">
        <v>0</v>
      </c>
      <c r="M510" s="139">
        <v>0</v>
      </c>
      <c r="N510" s="203">
        <v>0</v>
      </c>
      <c r="O510" s="203">
        <v>0</v>
      </c>
      <c r="P510" s="198">
        <v>0</v>
      </c>
      <c r="Q510" s="198">
        <v>0</v>
      </c>
      <c r="R510" s="182"/>
    </row>
    <row r="511" spans="2:18" ht="45.95" customHeight="1" x14ac:dyDescent="0.2">
      <c r="B511" s="122"/>
      <c r="C511" s="135" t="s">
        <v>23</v>
      </c>
      <c r="D511" s="93">
        <v>0</v>
      </c>
      <c r="E511" s="93">
        <v>0</v>
      </c>
      <c r="F511" s="93">
        <v>0</v>
      </c>
      <c r="G511" s="93">
        <v>0</v>
      </c>
      <c r="H511" s="93">
        <v>0</v>
      </c>
      <c r="I511" s="137">
        <v>0</v>
      </c>
      <c r="J511" s="137">
        <v>0</v>
      </c>
      <c r="K511" s="137">
        <v>0</v>
      </c>
      <c r="L511" s="137">
        <v>0</v>
      </c>
      <c r="M511" s="139">
        <v>0</v>
      </c>
      <c r="N511" s="203">
        <v>0</v>
      </c>
      <c r="O511" s="203">
        <v>0</v>
      </c>
      <c r="P511" s="198">
        <v>0</v>
      </c>
      <c r="Q511" s="198">
        <v>0</v>
      </c>
      <c r="R511" s="182"/>
    </row>
    <row r="512" spans="2:18" ht="45.95" customHeight="1" x14ac:dyDescent="0.2">
      <c r="B512" s="122"/>
      <c r="C512" s="135" t="s">
        <v>22</v>
      </c>
      <c r="D512" s="93">
        <v>4.4400000000000004</v>
      </c>
      <c r="E512" s="93">
        <v>0</v>
      </c>
      <c r="F512" s="93">
        <v>0</v>
      </c>
      <c r="G512" s="93">
        <v>0</v>
      </c>
      <c r="H512" s="93">
        <v>0</v>
      </c>
      <c r="I512" s="137">
        <v>0</v>
      </c>
      <c r="J512" s="137">
        <v>0</v>
      </c>
      <c r="K512" s="137">
        <v>0</v>
      </c>
      <c r="L512" s="137">
        <v>0</v>
      </c>
      <c r="M512" s="139">
        <v>0</v>
      </c>
      <c r="N512" s="203">
        <v>0</v>
      </c>
      <c r="O512" s="203">
        <v>0</v>
      </c>
      <c r="P512" s="198">
        <v>0</v>
      </c>
      <c r="Q512" s="198">
        <v>1.4</v>
      </c>
      <c r="R512" s="182"/>
    </row>
    <row r="513" spans="2:18" ht="45.95" customHeight="1" x14ac:dyDescent="0.2">
      <c r="B513" s="122"/>
      <c r="C513" s="135" t="s">
        <v>21</v>
      </c>
      <c r="D513" s="93">
        <v>0</v>
      </c>
      <c r="E513" s="93">
        <v>0</v>
      </c>
      <c r="F513" s="93">
        <v>0</v>
      </c>
      <c r="G513" s="93">
        <v>0</v>
      </c>
      <c r="H513" s="93">
        <v>0</v>
      </c>
      <c r="I513" s="137">
        <v>0</v>
      </c>
      <c r="J513" s="137">
        <v>0</v>
      </c>
      <c r="K513" s="137">
        <v>0</v>
      </c>
      <c r="L513" s="137">
        <v>0</v>
      </c>
      <c r="M513" s="149">
        <v>0</v>
      </c>
      <c r="N513" s="203">
        <v>0</v>
      </c>
      <c r="O513" s="203">
        <v>0</v>
      </c>
      <c r="P513" s="198">
        <v>0</v>
      </c>
      <c r="Q513" s="198">
        <v>0</v>
      </c>
      <c r="R513" s="182"/>
    </row>
    <row r="514" spans="2:18" ht="45.95" customHeight="1" x14ac:dyDescent="0.2">
      <c r="B514" s="122"/>
      <c r="C514" s="135" t="s">
        <v>20</v>
      </c>
      <c r="D514" s="93">
        <v>0</v>
      </c>
      <c r="E514" s="93">
        <v>0</v>
      </c>
      <c r="F514" s="93">
        <v>0</v>
      </c>
      <c r="G514" s="93">
        <v>0</v>
      </c>
      <c r="H514" s="93">
        <v>0</v>
      </c>
      <c r="I514" s="137">
        <v>0</v>
      </c>
      <c r="J514" s="137">
        <v>0</v>
      </c>
      <c r="K514" s="137">
        <v>0</v>
      </c>
      <c r="L514" s="137">
        <v>0</v>
      </c>
      <c r="M514" s="139">
        <v>0</v>
      </c>
      <c r="N514" s="203">
        <v>0</v>
      </c>
      <c r="O514" s="203">
        <v>0</v>
      </c>
      <c r="P514" s="198">
        <v>0</v>
      </c>
      <c r="Q514" s="198">
        <v>0</v>
      </c>
      <c r="R514" s="182"/>
    </row>
    <row r="515" spans="2:18" ht="45.95" customHeight="1" x14ac:dyDescent="0.2">
      <c r="B515" s="122"/>
      <c r="C515" s="135" t="s">
        <v>19</v>
      </c>
      <c r="D515" s="93">
        <v>0</v>
      </c>
      <c r="E515" s="93">
        <v>0</v>
      </c>
      <c r="F515" s="93">
        <v>0</v>
      </c>
      <c r="G515" s="93">
        <v>0</v>
      </c>
      <c r="H515" s="93">
        <v>0</v>
      </c>
      <c r="I515" s="137">
        <v>0</v>
      </c>
      <c r="J515" s="137">
        <v>0</v>
      </c>
      <c r="K515" s="137">
        <v>0</v>
      </c>
      <c r="L515" s="137">
        <v>0</v>
      </c>
      <c r="M515" s="139">
        <v>0</v>
      </c>
      <c r="N515" s="203">
        <v>0</v>
      </c>
      <c r="O515" s="203">
        <v>0.9</v>
      </c>
      <c r="P515" s="198">
        <v>0</v>
      </c>
      <c r="Q515" s="198">
        <v>0</v>
      </c>
      <c r="R515" s="182"/>
    </row>
    <row r="516" spans="2:18" ht="57" customHeight="1" x14ac:dyDescent="0.2">
      <c r="B516" s="122"/>
      <c r="C516" s="135" t="s">
        <v>105</v>
      </c>
      <c r="D516" s="93">
        <v>0</v>
      </c>
      <c r="E516" s="93">
        <v>0</v>
      </c>
      <c r="F516" s="93">
        <v>0</v>
      </c>
      <c r="G516" s="93">
        <v>0</v>
      </c>
      <c r="H516" s="93">
        <v>0</v>
      </c>
      <c r="I516" s="137">
        <v>0</v>
      </c>
      <c r="J516" s="137">
        <v>0</v>
      </c>
      <c r="K516" s="137">
        <v>0</v>
      </c>
      <c r="L516" s="137">
        <v>0</v>
      </c>
      <c r="M516" s="139">
        <v>0</v>
      </c>
      <c r="N516" s="203">
        <v>0</v>
      </c>
      <c r="O516" s="203">
        <v>0</v>
      </c>
      <c r="P516" s="198">
        <v>0</v>
      </c>
      <c r="Q516" s="198">
        <v>0</v>
      </c>
      <c r="R516" s="182"/>
    </row>
    <row r="517" spans="2:18" ht="57" customHeight="1" x14ac:dyDescent="0.2">
      <c r="B517" s="122"/>
      <c r="C517" s="135" t="s">
        <v>18</v>
      </c>
      <c r="D517" s="93">
        <v>0</v>
      </c>
      <c r="E517" s="93">
        <v>0</v>
      </c>
      <c r="F517" s="93">
        <v>0</v>
      </c>
      <c r="G517" s="93">
        <v>0</v>
      </c>
      <c r="H517" s="93">
        <v>0</v>
      </c>
      <c r="I517" s="137">
        <v>0</v>
      </c>
      <c r="J517" s="137">
        <v>0</v>
      </c>
      <c r="K517" s="137">
        <v>0</v>
      </c>
      <c r="L517" s="137">
        <v>13.85</v>
      </c>
      <c r="M517" s="149">
        <v>22.6</v>
      </c>
      <c r="N517" s="203">
        <v>0</v>
      </c>
      <c r="O517" s="203">
        <v>0</v>
      </c>
      <c r="P517" s="198">
        <v>0</v>
      </c>
      <c r="Q517" s="198">
        <v>0</v>
      </c>
      <c r="R517" s="182"/>
    </row>
    <row r="518" spans="2:18" ht="57" customHeight="1" x14ac:dyDescent="0.2">
      <c r="B518" s="122"/>
      <c r="C518" s="135" t="s">
        <v>17</v>
      </c>
      <c r="D518" s="93">
        <v>0</v>
      </c>
      <c r="E518" s="93">
        <v>0</v>
      </c>
      <c r="F518" s="93">
        <v>0</v>
      </c>
      <c r="G518" s="93">
        <v>0</v>
      </c>
      <c r="H518" s="93">
        <v>0</v>
      </c>
      <c r="I518" s="137">
        <v>0</v>
      </c>
      <c r="J518" s="137">
        <v>0</v>
      </c>
      <c r="K518" s="137">
        <v>1.76</v>
      </c>
      <c r="L518" s="137">
        <v>0</v>
      </c>
      <c r="M518" s="139">
        <v>0</v>
      </c>
      <c r="N518" s="203">
        <v>0</v>
      </c>
      <c r="O518" s="203">
        <v>0</v>
      </c>
      <c r="P518" s="198">
        <v>0</v>
      </c>
      <c r="Q518" s="198">
        <v>0</v>
      </c>
      <c r="R518" s="182"/>
    </row>
    <row r="519" spans="2:18" ht="45.95" customHeight="1" x14ac:dyDescent="0.2">
      <c r="B519" s="122"/>
      <c r="C519" s="135" t="s">
        <v>16</v>
      </c>
      <c r="D519" s="93">
        <v>0</v>
      </c>
      <c r="E519" s="93">
        <v>0</v>
      </c>
      <c r="F519" s="93">
        <v>0</v>
      </c>
      <c r="G519" s="93">
        <v>0</v>
      </c>
      <c r="H519" s="93">
        <v>0</v>
      </c>
      <c r="I519" s="137">
        <v>0</v>
      </c>
      <c r="J519" s="137">
        <v>0</v>
      </c>
      <c r="K519" s="137">
        <v>0</v>
      </c>
      <c r="L519" s="137">
        <v>0</v>
      </c>
      <c r="M519" s="139">
        <v>0</v>
      </c>
      <c r="N519" s="203">
        <v>0</v>
      </c>
      <c r="O519" s="203">
        <v>0</v>
      </c>
      <c r="P519" s="198">
        <v>0</v>
      </c>
      <c r="Q519" s="198">
        <v>0</v>
      </c>
      <c r="R519" s="182"/>
    </row>
    <row r="520" spans="2:18" ht="45.95" customHeight="1" x14ac:dyDescent="0.2">
      <c r="B520" s="122"/>
      <c r="C520" s="135" t="s">
        <v>15</v>
      </c>
      <c r="D520" s="93">
        <v>0</v>
      </c>
      <c r="E520" s="93">
        <v>0</v>
      </c>
      <c r="F520" s="93">
        <v>0</v>
      </c>
      <c r="G520" s="93">
        <v>0</v>
      </c>
      <c r="H520" s="93">
        <v>26.013999999999999</v>
      </c>
      <c r="I520" s="137">
        <v>0</v>
      </c>
      <c r="J520" s="137">
        <v>1.0999999999999999E-2</v>
      </c>
      <c r="K520" s="137">
        <v>0</v>
      </c>
      <c r="L520" s="137">
        <v>0</v>
      </c>
      <c r="M520" s="149">
        <v>0</v>
      </c>
      <c r="N520" s="203">
        <v>0</v>
      </c>
      <c r="O520" s="203">
        <v>0</v>
      </c>
      <c r="P520" s="198">
        <v>0</v>
      </c>
      <c r="Q520" s="198">
        <v>0</v>
      </c>
      <c r="R520" s="182"/>
    </row>
    <row r="521" spans="2:18" ht="57" customHeight="1" x14ac:dyDescent="0.2">
      <c r="B521" s="122"/>
      <c r="C521" s="135" t="s">
        <v>106</v>
      </c>
      <c r="D521" s="93">
        <v>126.245</v>
      </c>
      <c r="E521" s="93">
        <v>2.3715999999999999</v>
      </c>
      <c r="F521" s="93">
        <v>57.533059999999999</v>
      </c>
      <c r="G521" s="93">
        <v>16.93798</v>
      </c>
      <c r="H521" s="93">
        <v>3.4453200000000002</v>
      </c>
      <c r="I521" s="137">
        <v>4.7810500000000005</v>
      </c>
      <c r="J521" s="137">
        <v>6.7176999999999998</v>
      </c>
      <c r="K521" s="137">
        <v>7.8860100000000006</v>
      </c>
      <c r="L521" s="137">
        <v>14.888909999999999</v>
      </c>
      <c r="M521" s="149">
        <v>38.1</v>
      </c>
      <c r="N521" s="203">
        <v>17</v>
      </c>
      <c r="O521" s="203">
        <v>32.200000000000003</v>
      </c>
      <c r="P521" s="198">
        <v>51.7</v>
      </c>
      <c r="Q521" s="198">
        <v>48.1</v>
      </c>
      <c r="R521" s="182"/>
    </row>
    <row r="522" spans="2:18" ht="45.95" customHeight="1" x14ac:dyDescent="0.2">
      <c r="B522" s="122"/>
      <c r="C522" s="135" t="s">
        <v>14</v>
      </c>
      <c r="D522" s="93">
        <v>0</v>
      </c>
      <c r="E522" s="93">
        <v>0</v>
      </c>
      <c r="F522" s="93">
        <v>0</v>
      </c>
      <c r="G522" s="93">
        <v>0</v>
      </c>
      <c r="H522" s="93">
        <v>0</v>
      </c>
      <c r="I522" s="137">
        <v>0</v>
      </c>
      <c r="J522" s="137">
        <v>0</v>
      </c>
      <c r="K522" s="137">
        <v>0</v>
      </c>
      <c r="L522" s="137">
        <v>0</v>
      </c>
      <c r="M522" s="139">
        <v>0</v>
      </c>
      <c r="N522" s="203">
        <v>0</v>
      </c>
      <c r="O522" s="203">
        <v>0</v>
      </c>
      <c r="P522" s="198">
        <v>0</v>
      </c>
      <c r="Q522" s="198">
        <v>0</v>
      </c>
      <c r="R522" s="182"/>
    </row>
    <row r="523" spans="2:18" ht="57" customHeight="1" x14ac:dyDescent="0.2">
      <c r="B523" s="122"/>
      <c r="C523" s="135" t="s">
        <v>13</v>
      </c>
      <c r="D523" s="93">
        <v>0</v>
      </c>
      <c r="E523" s="93">
        <v>0</v>
      </c>
      <c r="F523" s="93">
        <v>0</v>
      </c>
      <c r="G523" s="93">
        <v>0</v>
      </c>
      <c r="H523" s="93">
        <v>0</v>
      </c>
      <c r="I523" s="137">
        <v>0</v>
      </c>
      <c r="J523" s="137">
        <v>0</v>
      </c>
      <c r="K523" s="137">
        <v>0</v>
      </c>
      <c r="L523" s="137">
        <v>0</v>
      </c>
      <c r="M523" s="139">
        <v>0</v>
      </c>
      <c r="N523" s="203">
        <v>0</v>
      </c>
      <c r="O523" s="203">
        <v>0</v>
      </c>
      <c r="P523" s="198">
        <v>0</v>
      </c>
      <c r="Q523" s="198">
        <v>0</v>
      </c>
      <c r="R523" s="182"/>
    </row>
    <row r="524" spans="2:18" ht="45.95" customHeight="1" x14ac:dyDescent="0.2">
      <c r="B524" s="122"/>
      <c r="C524" s="135" t="s">
        <v>12</v>
      </c>
      <c r="D524" s="93">
        <v>0</v>
      </c>
      <c r="E524" s="93">
        <v>1133.0208500000001</v>
      </c>
      <c r="F524" s="93">
        <v>0</v>
      </c>
      <c r="G524" s="93">
        <v>10.1</v>
      </c>
      <c r="H524" s="93">
        <v>0</v>
      </c>
      <c r="I524" s="137">
        <v>351.22199999999998</v>
      </c>
      <c r="J524" s="137">
        <v>0.44921</v>
      </c>
      <c r="K524" s="137">
        <v>3.1968800000000002</v>
      </c>
      <c r="L524" s="137">
        <v>3.8815</v>
      </c>
      <c r="M524" s="149">
        <v>2.2000000000000002</v>
      </c>
      <c r="N524" s="203">
        <v>0</v>
      </c>
      <c r="O524" s="203">
        <v>7.5</v>
      </c>
      <c r="P524" s="198">
        <v>0.1</v>
      </c>
      <c r="Q524" s="198">
        <v>1.2</v>
      </c>
      <c r="R524" s="182"/>
    </row>
    <row r="525" spans="2:18" ht="57" customHeight="1" x14ac:dyDescent="0.2">
      <c r="B525" s="122"/>
      <c r="C525" s="135" t="s">
        <v>11</v>
      </c>
      <c r="D525" s="93">
        <v>0</v>
      </c>
      <c r="E525" s="93">
        <v>0.65419000000000005</v>
      </c>
      <c r="F525" s="93">
        <v>0.36829000000000001</v>
      </c>
      <c r="G525" s="93">
        <v>1.78098</v>
      </c>
      <c r="H525" s="93">
        <v>0.75775999999999999</v>
      </c>
      <c r="I525" s="137">
        <v>3.9480000000000001E-2</v>
      </c>
      <c r="J525" s="137">
        <v>1.5532699999999999</v>
      </c>
      <c r="K525" s="137">
        <v>1.5301</v>
      </c>
      <c r="L525" s="137">
        <v>2.1601399999999993</v>
      </c>
      <c r="M525" s="149">
        <v>2.8</v>
      </c>
      <c r="N525" s="203">
        <v>1.7</v>
      </c>
      <c r="O525" s="203">
        <v>1.6</v>
      </c>
      <c r="P525" s="198">
        <v>12.4</v>
      </c>
      <c r="Q525" s="198">
        <v>0.1</v>
      </c>
      <c r="R525" s="182"/>
    </row>
    <row r="526" spans="2:18" ht="45.95" customHeight="1" x14ac:dyDescent="0.2">
      <c r="B526" s="122"/>
      <c r="C526" s="135" t="s">
        <v>10</v>
      </c>
      <c r="D526" s="93">
        <v>0</v>
      </c>
      <c r="E526" s="93">
        <v>0</v>
      </c>
      <c r="F526" s="93">
        <v>0</v>
      </c>
      <c r="G526" s="93">
        <v>0</v>
      </c>
      <c r="H526" s="93">
        <v>0</v>
      </c>
      <c r="I526" s="137">
        <v>0</v>
      </c>
      <c r="J526" s="137">
        <v>0</v>
      </c>
      <c r="K526" s="137">
        <v>0</v>
      </c>
      <c r="L526" s="137">
        <v>0</v>
      </c>
      <c r="M526" s="139">
        <v>0</v>
      </c>
      <c r="N526" s="203">
        <v>0</v>
      </c>
      <c r="O526" s="203">
        <v>0</v>
      </c>
      <c r="P526" s="198">
        <v>0</v>
      </c>
      <c r="Q526" s="198">
        <v>0</v>
      </c>
      <c r="R526" s="182"/>
    </row>
    <row r="527" spans="2:18" ht="57" customHeight="1" x14ac:dyDescent="0.2">
      <c r="B527" s="122"/>
      <c r="C527" s="135" t="s">
        <v>9</v>
      </c>
      <c r="D527" s="93">
        <v>0</v>
      </c>
      <c r="E527" s="93">
        <v>110</v>
      </c>
      <c r="F527" s="93">
        <v>0</v>
      </c>
      <c r="G527" s="93">
        <v>0.47299999999999998</v>
      </c>
      <c r="H527" s="93">
        <v>0</v>
      </c>
      <c r="I527" s="137">
        <v>0</v>
      </c>
      <c r="J527" s="137">
        <v>0</v>
      </c>
      <c r="K527" s="137">
        <v>0</v>
      </c>
      <c r="L527" s="137">
        <v>0.11609999999999999</v>
      </c>
      <c r="M527" s="149">
        <v>0.1</v>
      </c>
      <c r="N527" s="203">
        <v>0.1</v>
      </c>
      <c r="O527" s="203">
        <v>0</v>
      </c>
      <c r="P527" s="198">
        <v>0.3</v>
      </c>
      <c r="Q527" s="198">
        <v>0</v>
      </c>
      <c r="R527" s="182"/>
    </row>
    <row r="528" spans="2:18" ht="57" customHeight="1" x14ac:dyDescent="0.2">
      <c r="B528" s="122"/>
      <c r="C528" s="135" t="s">
        <v>8</v>
      </c>
      <c r="D528" s="93">
        <v>0</v>
      </c>
      <c r="E528" s="93">
        <v>0</v>
      </c>
      <c r="F528" s="93">
        <v>0</v>
      </c>
      <c r="G528" s="93">
        <v>0</v>
      </c>
      <c r="H528" s="93">
        <v>0</v>
      </c>
      <c r="I528" s="137">
        <v>2.9</v>
      </c>
      <c r="J528" s="137">
        <v>0</v>
      </c>
      <c r="K528" s="137">
        <v>0</v>
      </c>
      <c r="L528" s="137">
        <v>0</v>
      </c>
      <c r="M528" s="149">
        <v>0</v>
      </c>
      <c r="N528" s="203">
        <v>0</v>
      </c>
      <c r="O528" s="203">
        <v>0</v>
      </c>
      <c r="P528" s="198">
        <v>0</v>
      </c>
      <c r="Q528" s="198">
        <v>0</v>
      </c>
      <c r="R528" s="182"/>
    </row>
    <row r="529" spans="2:19" ht="45.95" customHeight="1" x14ac:dyDescent="0.2">
      <c r="B529" s="122"/>
      <c r="C529" s="135" t="s">
        <v>7</v>
      </c>
      <c r="D529" s="93">
        <v>0</v>
      </c>
      <c r="E529" s="93">
        <v>0</v>
      </c>
      <c r="F529" s="93">
        <v>0</v>
      </c>
      <c r="G529" s="93">
        <v>0</v>
      </c>
      <c r="H529" s="93">
        <v>0</v>
      </c>
      <c r="I529" s="137">
        <v>0</v>
      </c>
      <c r="J529" s="137">
        <v>0</v>
      </c>
      <c r="K529" s="137">
        <v>0</v>
      </c>
      <c r="L529" s="137">
        <v>0</v>
      </c>
      <c r="M529" s="139">
        <v>0</v>
      </c>
      <c r="N529" s="203">
        <v>0</v>
      </c>
      <c r="O529" s="203">
        <v>0</v>
      </c>
      <c r="P529" s="198">
        <v>0</v>
      </c>
      <c r="Q529" s="198">
        <v>0</v>
      </c>
      <c r="R529" s="182"/>
    </row>
    <row r="530" spans="2:19" ht="45.95" customHeight="1" x14ac:dyDescent="0.2">
      <c r="B530" s="122"/>
      <c r="C530" s="135" t="s">
        <v>6</v>
      </c>
      <c r="D530" s="93">
        <v>4.8070000000000004</v>
      </c>
      <c r="E530" s="93">
        <v>5.37</v>
      </c>
      <c r="F530" s="93">
        <v>0.01</v>
      </c>
      <c r="G530" s="93">
        <v>0</v>
      </c>
      <c r="H530" s="93">
        <v>0</v>
      </c>
      <c r="I530" s="137">
        <v>0</v>
      </c>
      <c r="J530" s="137">
        <v>0</v>
      </c>
      <c r="K530" s="137">
        <v>0</v>
      </c>
      <c r="L530" s="137">
        <v>0</v>
      </c>
      <c r="M530" s="149">
        <v>0.3</v>
      </c>
      <c r="N530" s="203">
        <v>5.4</v>
      </c>
      <c r="O530" s="203">
        <v>0.8</v>
      </c>
      <c r="P530" s="198">
        <v>0</v>
      </c>
      <c r="Q530" s="198">
        <v>0</v>
      </c>
      <c r="R530" s="182"/>
    </row>
    <row r="531" spans="2:19" ht="45.95" customHeight="1" x14ac:dyDescent="0.2">
      <c r="B531" s="122"/>
      <c r="C531" s="135" t="s">
        <v>5</v>
      </c>
      <c r="D531" s="93">
        <v>109.58441000000001</v>
      </c>
      <c r="E531" s="93">
        <v>186.33799999999999</v>
      </c>
      <c r="F531" s="93">
        <v>53.875</v>
      </c>
      <c r="G531" s="93">
        <v>158.33703</v>
      </c>
      <c r="H531" s="93">
        <v>104.36791000000001</v>
      </c>
      <c r="I531" s="137">
        <v>85.7</v>
      </c>
      <c r="J531" s="137">
        <v>214.19288</v>
      </c>
      <c r="K531" s="137">
        <v>151.59685000000002</v>
      </c>
      <c r="L531" s="137">
        <v>54.920490000000008</v>
      </c>
      <c r="M531" s="149">
        <v>53.3</v>
      </c>
      <c r="N531" s="203">
        <v>49.1</v>
      </c>
      <c r="O531" s="203">
        <v>91.6</v>
      </c>
      <c r="P531" s="198">
        <v>44.1</v>
      </c>
      <c r="Q531" s="198">
        <v>66.2</v>
      </c>
      <c r="R531" s="182"/>
    </row>
    <row r="532" spans="2:19" ht="57" customHeight="1" x14ac:dyDescent="0.2">
      <c r="B532" s="122"/>
      <c r="C532" s="135" t="s">
        <v>4</v>
      </c>
      <c r="D532" s="93">
        <v>0</v>
      </c>
      <c r="E532" s="93">
        <v>0</v>
      </c>
      <c r="F532" s="93">
        <v>0</v>
      </c>
      <c r="G532" s="93">
        <v>0</v>
      </c>
      <c r="H532" s="93">
        <v>0.1464</v>
      </c>
      <c r="I532" s="137">
        <v>0.99560000000000004</v>
      </c>
      <c r="J532" s="137">
        <v>0.83699999999999997</v>
      </c>
      <c r="K532" s="137">
        <v>1.5109999999999999</v>
      </c>
      <c r="L532" s="137">
        <v>0</v>
      </c>
      <c r="M532" s="149">
        <v>35.200000000000003</v>
      </c>
      <c r="N532" s="203">
        <v>2.7</v>
      </c>
      <c r="O532" s="203">
        <v>9.4</v>
      </c>
      <c r="P532" s="198">
        <v>1.8</v>
      </c>
      <c r="Q532" s="198">
        <v>2.8</v>
      </c>
      <c r="R532" s="182"/>
    </row>
    <row r="533" spans="2:19" ht="57" customHeight="1" x14ac:dyDescent="0.2">
      <c r="B533" s="122"/>
      <c r="C533" s="135" t="s">
        <v>3</v>
      </c>
      <c r="D533" s="93">
        <v>0</v>
      </c>
      <c r="E533" s="93">
        <v>0</v>
      </c>
      <c r="F533" s="93">
        <v>0</v>
      </c>
      <c r="G533" s="93">
        <v>0</v>
      </c>
      <c r="H533" s="93">
        <v>0</v>
      </c>
      <c r="I533" s="137">
        <v>0</v>
      </c>
      <c r="J533" s="137">
        <v>0</v>
      </c>
      <c r="K533" s="137">
        <v>0</v>
      </c>
      <c r="L533" s="137">
        <v>0</v>
      </c>
      <c r="M533" s="139">
        <v>0</v>
      </c>
      <c r="N533" s="203">
        <v>0</v>
      </c>
      <c r="O533" s="203">
        <v>0</v>
      </c>
      <c r="P533" s="198">
        <v>0</v>
      </c>
      <c r="Q533" s="198">
        <v>0</v>
      </c>
      <c r="R533" s="182"/>
    </row>
    <row r="534" spans="2:19" ht="45.95" customHeight="1" thickBot="1" x14ac:dyDescent="0.25">
      <c r="B534" s="122"/>
      <c r="C534" s="135" t="s">
        <v>2</v>
      </c>
      <c r="D534" s="93">
        <v>0</v>
      </c>
      <c r="E534" s="93">
        <v>0</v>
      </c>
      <c r="F534" s="93">
        <v>0</v>
      </c>
      <c r="G534" s="93">
        <v>0</v>
      </c>
      <c r="H534" s="93">
        <v>0</v>
      </c>
      <c r="I534" s="137">
        <v>0</v>
      </c>
      <c r="J534" s="137">
        <v>0</v>
      </c>
      <c r="K534" s="137">
        <v>0</v>
      </c>
      <c r="L534" s="137">
        <v>0</v>
      </c>
      <c r="M534" s="139">
        <v>0</v>
      </c>
      <c r="N534" s="203">
        <v>0</v>
      </c>
      <c r="O534" s="203">
        <v>0</v>
      </c>
      <c r="P534" s="198">
        <v>0</v>
      </c>
      <c r="Q534" s="198">
        <v>0</v>
      </c>
      <c r="R534" s="182"/>
    </row>
    <row r="535" spans="2:19" ht="45" customHeight="1" thickBot="1" x14ac:dyDescent="0.25">
      <c r="B535" s="122"/>
      <c r="C535" s="166" t="s">
        <v>117</v>
      </c>
      <c r="D535" s="108">
        <v>1637.86106</v>
      </c>
      <c r="E535" s="108">
        <v>3691.30656</v>
      </c>
      <c r="F535" s="108">
        <v>1700.6613500000001</v>
      </c>
      <c r="G535" s="108">
        <v>1927.0035500000001</v>
      </c>
      <c r="H535" s="108">
        <v>758.96246999999994</v>
      </c>
      <c r="I535" s="194">
        <f t="shared" ref="I535:N535" si="4">SUM(I431:I534)</f>
        <v>2603.71162</v>
      </c>
      <c r="J535" s="194">
        <f t="shared" si="4"/>
        <v>1955.0631600000002</v>
      </c>
      <c r="K535" s="194">
        <f t="shared" si="4"/>
        <v>4023.4931800000004</v>
      </c>
      <c r="L535" s="194">
        <f t="shared" si="4"/>
        <v>887.52022999999974</v>
      </c>
      <c r="M535" s="194">
        <f t="shared" si="4"/>
        <v>2769.8</v>
      </c>
      <c r="N535" s="194">
        <f t="shared" si="4"/>
        <v>2201.2999999999997</v>
      </c>
      <c r="O535" s="194">
        <f>SUM(O431:O534)</f>
        <v>3442.1000000000004</v>
      </c>
      <c r="P535" s="194">
        <f>SUM(P431:P534)</f>
        <v>1433.6999999999996</v>
      </c>
      <c r="Q535" s="194">
        <f>SUM(Q431:Q534)</f>
        <v>1993.6000000000004</v>
      </c>
      <c r="R535" s="185"/>
      <c r="S535" s="34"/>
    </row>
    <row r="536" spans="2:19" ht="45" customHeight="1" thickBot="1" x14ac:dyDescent="0.25">
      <c r="B536" s="122"/>
      <c r="C536" s="155" t="s">
        <v>118</v>
      </c>
      <c r="D536" s="199"/>
      <c r="E536" s="199"/>
      <c r="F536" s="199"/>
      <c r="G536" s="199"/>
      <c r="H536" s="199"/>
      <c r="I536" s="173"/>
      <c r="J536" s="173"/>
      <c r="K536" s="173"/>
      <c r="L536" s="173"/>
      <c r="M536" s="159"/>
      <c r="N536" s="200"/>
      <c r="O536" s="200"/>
      <c r="P536" s="200"/>
      <c r="Q536" s="200"/>
      <c r="R536" s="182"/>
    </row>
    <row r="537" spans="2:19" ht="45.95" customHeight="1" x14ac:dyDescent="0.2">
      <c r="B537" s="122"/>
      <c r="C537" s="135" t="s">
        <v>100</v>
      </c>
      <c r="D537" s="93">
        <v>0</v>
      </c>
      <c r="E537" s="93">
        <v>0.25750000000000001</v>
      </c>
      <c r="F537" s="93">
        <v>0</v>
      </c>
      <c r="G537" s="93">
        <v>0</v>
      </c>
      <c r="H537" s="93">
        <v>0</v>
      </c>
      <c r="I537" s="137">
        <v>0.498</v>
      </c>
      <c r="J537" s="137">
        <v>0.36</v>
      </c>
      <c r="K537" s="137">
        <v>1.0469999999999999</v>
      </c>
      <c r="L537" s="137">
        <v>0.28100000000000003</v>
      </c>
      <c r="M537" s="149">
        <v>0</v>
      </c>
      <c r="N537" s="203">
        <v>0</v>
      </c>
      <c r="O537" s="203">
        <v>0</v>
      </c>
      <c r="P537" s="198">
        <v>0</v>
      </c>
      <c r="Q537" s="198">
        <v>0</v>
      </c>
      <c r="R537" s="182"/>
    </row>
    <row r="538" spans="2:19" ht="45.95" customHeight="1" x14ac:dyDescent="0.2">
      <c r="B538" s="122"/>
      <c r="C538" s="135" t="s">
        <v>99</v>
      </c>
      <c r="D538" s="93">
        <v>0</v>
      </c>
      <c r="E538" s="93">
        <v>0</v>
      </c>
      <c r="F538" s="93">
        <v>0</v>
      </c>
      <c r="G538" s="93">
        <v>0</v>
      </c>
      <c r="H538" s="93">
        <v>0</v>
      </c>
      <c r="I538" s="137">
        <v>0</v>
      </c>
      <c r="J538" s="137">
        <v>0</v>
      </c>
      <c r="K538" s="137">
        <v>0</v>
      </c>
      <c r="L538" s="137">
        <v>0</v>
      </c>
      <c r="M538" s="139">
        <v>0</v>
      </c>
      <c r="N538" s="203">
        <v>0</v>
      </c>
      <c r="O538" s="203">
        <v>0</v>
      </c>
      <c r="P538" s="198">
        <v>0</v>
      </c>
      <c r="Q538" s="198">
        <v>0</v>
      </c>
      <c r="R538" s="182"/>
    </row>
    <row r="539" spans="2:19" ht="45.95" customHeight="1" x14ac:dyDescent="0.2">
      <c r="B539" s="122"/>
      <c r="C539" s="135" t="s">
        <v>98</v>
      </c>
      <c r="D539" s="93">
        <v>0</v>
      </c>
      <c r="E539" s="93">
        <v>0</v>
      </c>
      <c r="F539" s="93">
        <v>0</v>
      </c>
      <c r="G539" s="93">
        <v>0</v>
      </c>
      <c r="H539" s="93">
        <v>0</v>
      </c>
      <c r="I539" s="137">
        <v>0</v>
      </c>
      <c r="J539" s="137">
        <v>1E-3</v>
      </c>
      <c r="K539" s="137">
        <v>0</v>
      </c>
      <c r="L539" s="137">
        <v>0</v>
      </c>
      <c r="M539" s="139">
        <v>0</v>
      </c>
      <c r="N539" s="203">
        <v>0</v>
      </c>
      <c r="O539" s="203">
        <v>0</v>
      </c>
      <c r="P539" s="198">
        <v>0</v>
      </c>
      <c r="Q539" s="198">
        <v>0</v>
      </c>
      <c r="R539" s="182"/>
    </row>
    <row r="540" spans="2:19" ht="45.95" customHeight="1" x14ac:dyDescent="0.2">
      <c r="B540" s="122"/>
      <c r="C540" s="135" t="s">
        <v>97</v>
      </c>
      <c r="D540" s="93">
        <v>0</v>
      </c>
      <c r="E540" s="93">
        <v>0</v>
      </c>
      <c r="F540" s="93">
        <v>0</v>
      </c>
      <c r="G540" s="93">
        <v>0</v>
      </c>
      <c r="H540" s="93">
        <v>0</v>
      </c>
      <c r="I540" s="137">
        <v>0</v>
      </c>
      <c r="J540" s="137">
        <v>0</v>
      </c>
      <c r="K540" s="137">
        <v>0</v>
      </c>
      <c r="L540" s="137">
        <v>0</v>
      </c>
      <c r="M540" s="139">
        <v>0</v>
      </c>
      <c r="N540" s="203">
        <v>0</v>
      </c>
      <c r="O540" s="203">
        <v>0</v>
      </c>
      <c r="P540" s="198">
        <v>0</v>
      </c>
      <c r="Q540" s="198">
        <v>0</v>
      </c>
      <c r="R540" s="182"/>
    </row>
    <row r="541" spans="2:19" ht="45.95" customHeight="1" x14ac:dyDescent="0.2">
      <c r="B541" s="122"/>
      <c r="C541" s="135" t="s">
        <v>96</v>
      </c>
      <c r="D541" s="93">
        <v>0</v>
      </c>
      <c r="E541" s="93">
        <v>0</v>
      </c>
      <c r="F541" s="93">
        <v>0</v>
      </c>
      <c r="G541" s="93">
        <v>0</v>
      </c>
      <c r="H541" s="93">
        <v>0</v>
      </c>
      <c r="I541" s="137">
        <v>0</v>
      </c>
      <c r="J541" s="137">
        <v>0</v>
      </c>
      <c r="K541" s="137">
        <v>0</v>
      </c>
      <c r="L541" s="137">
        <v>0</v>
      </c>
      <c r="M541" s="139">
        <v>0</v>
      </c>
      <c r="N541" s="203">
        <v>0</v>
      </c>
      <c r="O541" s="203">
        <v>0</v>
      </c>
      <c r="P541" s="198">
        <v>0</v>
      </c>
      <c r="Q541" s="198">
        <v>0</v>
      </c>
      <c r="R541" s="182"/>
    </row>
    <row r="542" spans="2:19" ht="45.95" customHeight="1" x14ac:dyDescent="0.2">
      <c r="B542" s="122"/>
      <c r="C542" s="135" t="s">
        <v>95</v>
      </c>
      <c r="D542" s="93">
        <v>0</v>
      </c>
      <c r="E542" s="93">
        <v>0</v>
      </c>
      <c r="F542" s="93">
        <v>0</v>
      </c>
      <c r="G542" s="93">
        <v>0</v>
      </c>
      <c r="H542" s="93">
        <v>0</v>
      </c>
      <c r="I542" s="137">
        <v>0</v>
      </c>
      <c r="J542" s="137">
        <v>0</v>
      </c>
      <c r="K542" s="137">
        <v>0</v>
      </c>
      <c r="L542" s="137">
        <v>0</v>
      </c>
      <c r="M542" s="139">
        <v>0</v>
      </c>
      <c r="N542" s="203">
        <v>0</v>
      </c>
      <c r="O542" s="203">
        <v>0</v>
      </c>
      <c r="P542" s="198">
        <v>0</v>
      </c>
      <c r="Q542" s="198">
        <v>0</v>
      </c>
      <c r="R542" s="182"/>
    </row>
    <row r="543" spans="2:19" ht="45.95" customHeight="1" x14ac:dyDescent="0.2">
      <c r="B543" s="122"/>
      <c r="C543" s="135" t="s">
        <v>94</v>
      </c>
      <c r="D543" s="93">
        <v>0</v>
      </c>
      <c r="E543" s="93">
        <v>0</v>
      </c>
      <c r="F543" s="93">
        <v>0</v>
      </c>
      <c r="G543" s="93">
        <v>0</v>
      </c>
      <c r="H543" s="93">
        <v>0</v>
      </c>
      <c r="I543" s="137">
        <v>0</v>
      </c>
      <c r="J543" s="137">
        <v>0</v>
      </c>
      <c r="K543" s="137">
        <v>0</v>
      </c>
      <c r="L543" s="137">
        <v>0</v>
      </c>
      <c r="M543" s="139">
        <v>0</v>
      </c>
      <c r="N543" s="203">
        <v>0</v>
      </c>
      <c r="O543" s="203">
        <v>0</v>
      </c>
      <c r="P543" s="198">
        <v>0</v>
      </c>
      <c r="Q543" s="198">
        <v>0</v>
      </c>
      <c r="R543" s="182"/>
    </row>
    <row r="544" spans="2:19" ht="45.95" customHeight="1" x14ac:dyDescent="0.2">
      <c r="B544" s="122"/>
      <c r="C544" s="135" t="s">
        <v>93</v>
      </c>
      <c r="D544" s="93">
        <v>0</v>
      </c>
      <c r="E544" s="93">
        <v>0</v>
      </c>
      <c r="F544" s="93">
        <v>0</v>
      </c>
      <c r="G544" s="93">
        <v>0</v>
      </c>
      <c r="H544" s="93">
        <v>0</v>
      </c>
      <c r="I544" s="137">
        <v>0.30165999999999998</v>
      </c>
      <c r="J544" s="137">
        <v>11.901200000000001</v>
      </c>
      <c r="K544" s="137">
        <v>77.249830000000003</v>
      </c>
      <c r="L544" s="137">
        <v>74.162499999999994</v>
      </c>
      <c r="M544" s="149">
        <v>101</v>
      </c>
      <c r="N544" s="203">
        <v>11.5</v>
      </c>
      <c r="O544" s="203">
        <v>0.4</v>
      </c>
      <c r="P544" s="198">
        <v>19.7</v>
      </c>
      <c r="Q544" s="198">
        <v>0</v>
      </c>
      <c r="R544" s="182"/>
    </row>
    <row r="545" spans="2:18" ht="45.95" customHeight="1" x14ac:dyDescent="0.2">
      <c r="B545" s="122"/>
      <c r="C545" s="135" t="s">
        <v>92</v>
      </c>
      <c r="D545" s="93">
        <v>0</v>
      </c>
      <c r="E545" s="93">
        <v>0</v>
      </c>
      <c r="F545" s="93">
        <v>0</v>
      </c>
      <c r="G545" s="93">
        <v>0</v>
      </c>
      <c r="H545" s="93">
        <v>0</v>
      </c>
      <c r="I545" s="137">
        <v>0</v>
      </c>
      <c r="J545" s="137">
        <v>1.00525</v>
      </c>
      <c r="K545" s="137">
        <v>0</v>
      </c>
      <c r="L545" s="137">
        <v>1.3832599999999999</v>
      </c>
      <c r="M545" s="149">
        <v>0</v>
      </c>
      <c r="N545" s="203">
        <v>15.7</v>
      </c>
      <c r="O545" s="203">
        <v>0</v>
      </c>
      <c r="P545" s="198">
        <v>0.3</v>
      </c>
      <c r="Q545" s="198">
        <v>0.1</v>
      </c>
      <c r="R545" s="182"/>
    </row>
    <row r="546" spans="2:18" ht="45.95" customHeight="1" x14ac:dyDescent="0.2">
      <c r="B546" s="122"/>
      <c r="C546" s="135" t="s">
        <v>91</v>
      </c>
      <c r="D546" s="93">
        <v>0</v>
      </c>
      <c r="E546" s="93">
        <v>0</v>
      </c>
      <c r="F546" s="93">
        <v>0</v>
      </c>
      <c r="G546" s="93">
        <v>0</v>
      </c>
      <c r="H546" s="93">
        <v>0</v>
      </c>
      <c r="I546" s="137">
        <v>0</v>
      </c>
      <c r="J546" s="137">
        <v>0</v>
      </c>
      <c r="K546" s="137">
        <v>0</v>
      </c>
      <c r="L546" s="137">
        <v>0</v>
      </c>
      <c r="M546" s="139">
        <v>0</v>
      </c>
      <c r="N546" s="203">
        <v>0</v>
      </c>
      <c r="O546" s="203">
        <v>0</v>
      </c>
      <c r="P546" s="198">
        <v>0</v>
      </c>
      <c r="Q546" s="198">
        <v>0</v>
      </c>
      <c r="R546" s="182"/>
    </row>
    <row r="547" spans="2:18" ht="45.95" customHeight="1" x14ac:dyDescent="0.2">
      <c r="B547" s="122"/>
      <c r="C547" s="135" t="s">
        <v>90</v>
      </c>
      <c r="D547" s="93">
        <v>0</v>
      </c>
      <c r="E547" s="93">
        <v>0</v>
      </c>
      <c r="F547" s="93">
        <v>0</v>
      </c>
      <c r="G547" s="93">
        <v>0</v>
      </c>
      <c r="H547" s="93">
        <v>0</v>
      </c>
      <c r="I547" s="137">
        <v>0</v>
      </c>
      <c r="J547" s="137">
        <v>0</v>
      </c>
      <c r="K547" s="137">
        <v>0</v>
      </c>
      <c r="L547" s="137">
        <v>0</v>
      </c>
      <c r="M547" s="139">
        <v>0</v>
      </c>
      <c r="N547" s="203">
        <v>0</v>
      </c>
      <c r="O547" s="203">
        <v>0</v>
      </c>
      <c r="P547" s="198">
        <v>0</v>
      </c>
      <c r="Q547" s="198">
        <v>0</v>
      </c>
      <c r="R547" s="182"/>
    </row>
    <row r="548" spans="2:18" ht="45.95" customHeight="1" x14ac:dyDescent="0.2">
      <c r="B548" s="122"/>
      <c r="C548" s="135" t="s">
        <v>89</v>
      </c>
      <c r="D548" s="93">
        <v>0</v>
      </c>
      <c r="E548" s="93">
        <v>0</v>
      </c>
      <c r="F548" s="93">
        <v>0</v>
      </c>
      <c r="G548" s="93">
        <v>0</v>
      </c>
      <c r="H548" s="93">
        <v>0</v>
      </c>
      <c r="I548" s="137">
        <v>0</v>
      </c>
      <c r="J548" s="137">
        <v>1E-4</v>
      </c>
      <c r="K548" s="137">
        <v>0</v>
      </c>
      <c r="L548" s="137">
        <v>0</v>
      </c>
      <c r="M548" s="139">
        <v>0</v>
      </c>
      <c r="N548" s="203">
        <v>0</v>
      </c>
      <c r="O548" s="203">
        <v>0</v>
      </c>
      <c r="P548" s="198">
        <v>0</v>
      </c>
      <c r="Q548" s="198">
        <v>0</v>
      </c>
      <c r="R548" s="182"/>
    </row>
    <row r="549" spans="2:18" ht="45.95" customHeight="1" x14ac:dyDescent="0.2">
      <c r="B549" s="122"/>
      <c r="C549" s="135" t="s">
        <v>88</v>
      </c>
      <c r="D549" s="93">
        <v>0</v>
      </c>
      <c r="E549" s="93">
        <v>0</v>
      </c>
      <c r="F549" s="93">
        <v>0</v>
      </c>
      <c r="G549" s="93">
        <v>0</v>
      </c>
      <c r="H549" s="93">
        <v>0</v>
      </c>
      <c r="I549" s="137">
        <v>0</v>
      </c>
      <c r="J549" s="137">
        <v>0</v>
      </c>
      <c r="K549" s="137">
        <v>0</v>
      </c>
      <c r="L549" s="137">
        <v>0</v>
      </c>
      <c r="M549" s="149">
        <v>0</v>
      </c>
      <c r="N549" s="203">
        <v>0</v>
      </c>
      <c r="O549" s="203">
        <v>0</v>
      </c>
      <c r="P549" s="198">
        <v>0</v>
      </c>
      <c r="Q549" s="198">
        <v>0</v>
      </c>
      <c r="R549" s="182"/>
    </row>
    <row r="550" spans="2:18" ht="45.95" customHeight="1" x14ac:dyDescent="0.2">
      <c r="B550" s="122"/>
      <c r="C550" s="135" t="s">
        <v>87</v>
      </c>
      <c r="D550" s="93">
        <v>0</v>
      </c>
      <c r="E550" s="93">
        <v>0</v>
      </c>
      <c r="F550" s="93">
        <v>0</v>
      </c>
      <c r="G550" s="93">
        <v>0</v>
      </c>
      <c r="H550" s="93">
        <v>0</v>
      </c>
      <c r="I550" s="137">
        <v>0</v>
      </c>
      <c r="J550" s="137">
        <v>0</v>
      </c>
      <c r="K550" s="137">
        <v>0</v>
      </c>
      <c r="L550" s="137">
        <v>0</v>
      </c>
      <c r="M550" s="139">
        <v>0</v>
      </c>
      <c r="N550" s="203">
        <v>0</v>
      </c>
      <c r="O550" s="203">
        <v>0</v>
      </c>
      <c r="P550" s="198">
        <v>0</v>
      </c>
      <c r="Q550" s="198">
        <v>0</v>
      </c>
      <c r="R550" s="182"/>
    </row>
    <row r="551" spans="2:18" ht="45.95" customHeight="1" x14ac:dyDescent="0.2">
      <c r="B551" s="122"/>
      <c r="C551" s="135" t="s">
        <v>86</v>
      </c>
      <c r="D551" s="93">
        <v>0</v>
      </c>
      <c r="E551" s="93">
        <v>0</v>
      </c>
      <c r="F551" s="93">
        <v>0</v>
      </c>
      <c r="G551" s="93">
        <v>0</v>
      </c>
      <c r="H551" s="93">
        <v>0</v>
      </c>
      <c r="I551" s="137">
        <v>0</v>
      </c>
      <c r="J551" s="137">
        <v>0</v>
      </c>
      <c r="K551" s="137">
        <v>0</v>
      </c>
      <c r="L551" s="137">
        <v>0</v>
      </c>
      <c r="M551" s="139">
        <v>0</v>
      </c>
      <c r="N551" s="203">
        <v>0</v>
      </c>
      <c r="O551" s="203">
        <v>0</v>
      </c>
      <c r="P551" s="198">
        <v>0</v>
      </c>
      <c r="Q551" s="198">
        <v>0</v>
      </c>
      <c r="R551" s="182"/>
    </row>
    <row r="552" spans="2:18" ht="45.95" customHeight="1" x14ac:dyDescent="0.2">
      <c r="B552" s="122"/>
      <c r="C552" s="135" t="s">
        <v>85</v>
      </c>
      <c r="D552" s="93">
        <v>0</v>
      </c>
      <c r="E552" s="93">
        <v>9.9600000000000001E-3</v>
      </c>
      <c r="F552" s="93">
        <v>3.7100000000000001E-2</v>
      </c>
      <c r="G552" s="93">
        <v>0</v>
      </c>
      <c r="H552" s="93">
        <v>0</v>
      </c>
      <c r="I552" s="137">
        <v>0.38600000000000001</v>
      </c>
      <c r="J552" s="137">
        <v>0</v>
      </c>
      <c r="K552" s="137">
        <v>1.82</v>
      </c>
      <c r="L552" s="137">
        <v>1.88</v>
      </c>
      <c r="M552" s="139">
        <v>0</v>
      </c>
      <c r="N552" s="203">
        <v>0</v>
      </c>
      <c r="O552" s="203">
        <v>0.1</v>
      </c>
      <c r="P552" s="198">
        <v>0</v>
      </c>
      <c r="Q552" s="198">
        <v>0</v>
      </c>
      <c r="R552" s="182"/>
    </row>
    <row r="553" spans="2:18" ht="45.95" customHeight="1" x14ac:dyDescent="0.2">
      <c r="B553" s="122"/>
      <c r="C553" s="135" t="s">
        <v>84</v>
      </c>
      <c r="D553" s="93">
        <v>0</v>
      </c>
      <c r="E553" s="93">
        <v>0</v>
      </c>
      <c r="F553" s="93">
        <v>0</v>
      </c>
      <c r="G553" s="93">
        <v>0</v>
      </c>
      <c r="H553" s="93">
        <v>0</v>
      </c>
      <c r="I553" s="137">
        <v>0</v>
      </c>
      <c r="J553" s="137">
        <v>0</v>
      </c>
      <c r="K553" s="137">
        <v>0</v>
      </c>
      <c r="L553" s="137">
        <v>140.22</v>
      </c>
      <c r="M553" s="149">
        <v>131.1</v>
      </c>
      <c r="N553" s="203">
        <v>148</v>
      </c>
      <c r="O553" s="203">
        <v>160.80000000000001</v>
      </c>
      <c r="P553" s="198">
        <v>0</v>
      </c>
      <c r="Q553" s="198">
        <v>0</v>
      </c>
      <c r="R553" s="182"/>
    </row>
    <row r="554" spans="2:18" ht="45.95" customHeight="1" x14ac:dyDescent="0.2">
      <c r="B554" s="122"/>
      <c r="C554" s="135" t="s">
        <v>83</v>
      </c>
      <c r="D554" s="93">
        <v>0</v>
      </c>
      <c r="E554" s="93">
        <v>0</v>
      </c>
      <c r="F554" s="93">
        <v>6.36</v>
      </c>
      <c r="G554" s="93">
        <v>0</v>
      </c>
      <c r="H554" s="93">
        <v>0</v>
      </c>
      <c r="I554" s="137">
        <v>0</v>
      </c>
      <c r="J554" s="137">
        <v>0</v>
      </c>
      <c r="K554" s="137">
        <v>0</v>
      </c>
      <c r="L554" s="137">
        <v>0</v>
      </c>
      <c r="M554" s="139">
        <v>0</v>
      </c>
      <c r="N554" s="203">
        <v>0</v>
      </c>
      <c r="O554" s="203">
        <v>0</v>
      </c>
      <c r="P554" s="198">
        <v>0</v>
      </c>
      <c r="Q554" s="198">
        <v>0</v>
      </c>
      <c r="R554" s="182"/>
    </row>
    <row r="555" spans="2:18" ht="45.95" customHeight="1" x14ac:dyDescent="0.2">
      <c r="B555" s="122"/>
      <c r="C555" s="135" t="s">
        <v>82</v>
      </c>
      <c r="D555" s="93">
        <v>0</v>
      </c>
      <c r="E555" s="93">
        <v>0</v>
      </c>
      <c r="F555" s="93">
        <v>0</v>
      </c>
      <c r="G555" s="93">
        <v>0</v>
      </c>
      <c r="H555" s="93">
        <v>0</v>
      </c>
      <c r="I555" s="137">
        <v>0</v>
      </c>
      <c r="J555" s="137">
        <v>0</v>
      </c>
      <c r="K555" s="137">
        <v>0</v>
      </c>
      <c r="L555" s="137">
        <v>0</v>
      </c>
      <c r="M555" s="139">
        <v>0</v>
      </c>
      <c r="N555" s="203">
        <v>0</v>
      </c>
      <c r="O555" s="203">
        <v>0</v>
      </c>
      <c r="P555" s="198">
        <v>0</v>
      </c>
      <c r="Q555" s="198">
        <v>0</v>
      </c>
      <c r="R555" s="182"/>
    </row>
    <row r="556" spans="2:18" ht="45.95" customHeight="1" x14ac:dyDescent="0.2">
      <c r="B556" s="122"/>
      <c r="C556" s="135" t="s">
        <v>81</v>
      </c>
      <c r="D556" s="93">
        <v>0</v>
      </c>
      <c r="E556" s="93">
        <v>0</v>
      </c>
      <c r="F556" s="93">
        <v>0</v>
      </c>
      <c r="G556" s="93">
        <v>0</v>
      </c>
      <c r="H556" s="93">
        <v>0</v>
      </c>
      <c r="I556" s="137">
        <v>0</v>
      </c>
      <c r="J556" s="137">
        <v>0</v>
      </c>
      <c r="K556" s="137">
        <v>0</v>
      </c>
      <c r="L556" s="137">
        <v>0</v>
      </c>
      <c r="M556" s="139">
        <v>0</v>
      </c>
      <c r="N556" s="203">
        <v>0</v>
      </c>
      <c r="O556" s="203">
        <v>0</v>
      </c>
      <c r="P556" s="198">
        <v>0</v>
      </c>
      <c r="Q556" s="198">
        <v>0</v>
      </c>
      <c r="R556" s="182"/>
    </row>
    <row r="557" spans="2:18" ht="45.95" customHeight="1" x14ac:dyDescent="0.2">
      <c r="B557" s="122"/>
      <c r="C557" s="135" t="s">
        <v>80</v>
      </c>
      <c r="D557" s="93">
        <v>0</v>
      </c>
      <c r="E557" s="93">
        <v>0</v>
      </c>
      <c r="F557" s="93">
        <v>0</v>
      </c>
      <c r="G557" s="93">
        <v>0</v>
      </c>
      <c r="H557" s="93">
        <v>0</v>
      </c>
      <c r="I557" s="137">
        <v>0</v>
      </c>
      <c r="J557" s="137">
        <v>0</v>
      </c>
      <c r="K557" s="137">
        <v>0</v>
      </c>
      <c r="L557" s="137">
        <v>0</v>
      </c>
      <c r="M557" s="139">
        <v>0</v>
      </c>
      <c r="N557" s="203">
        <v>0</v>
      </c>
      <c r="O557" s="203">
        <v>0</v>
      </c>
      <c r="P557" s="198">
        <v>0</v>
      </c>
      <c r="Q557" s="198">
        <v>0</v>
      </c>
      <c r="R557" s="182"/>
    </row>
    <row r="558" spans="2:18" ht="45.95" customHeight="1" x14ac:dyDescent="0.2">
      <c r="B558" s="122"/>
      <c r="C558" s="135" t="s">
        <v>79</v>
      </c>
      <c r="D558" s="93">
        <v>0</v>
      </c>
      <c r="E558" s="93">
        <v>0</v>
      </c>
      <c r="F558" s="93">
        <v>0</v>
      </c>
      <c r="G558" s="93">
        <v>0</v>
      </c>
      <c r="H558" s="93">
        <v>0</v>
      </c>
      <c r="I558" s="137">
        <v>0</v>
      </c>
      <c r="J558" s="137">
        <v>0</v>
      </c>
      <c r="K558" s="137">
        <v>0</v>
      </c>
      <c r="L558" s="137">
        <v>0</v>
      </c>
      <c r="M558" s="139">
        <v>0</v>
      </c>
      <c r="N558" s="203">
        <v>0</v>
      </c>
      <c r="O558" s="203">
        <v>0</v>
      </c>
      <c r="P558" s="198">
        <v>0</v>
      </c>
      <c r="Q558" s="198">
        <v>0</v>
      </c>
      <c r="R558" s="182"/>
    </row>
    <row r="559" spans="2:18" ht="45.95" customHeight="1" x14ac:dyDescent="0.2">
      <c r="B559" s="122"/>
      <c r="C559" s="135" t="s">
        <v>78</v>
      </c>
      <c r="D559" s="93">
        <v>0</v>
      </c>
      <c r="E559" s="93">
        <v>0</v>
      </c>
      <c r="F559" s="93">
        <v>0</v>
      </c>
      <c r="G559" s="93">
        <v>0</v>
      </c>
      <c r="H559" s="93">
        <v>0</v>
      </c>
      <c r="I559" s="137">
        <v>0</v>
      </c>
      <c r="J559" s="137">
        <v>0</v>
      </c>
      <c r="K559" s="137">
        <v>0</v>
      </c>
      <c r="L559" s="137">
        <v>0</v>
      </c>
      <c r="M559" s="139">
        <v>0</v>
      </c>
      <c r="N559" s="203">
        <v>0</v>
      </c>
      <c r="O559" s="203">
        <v>0</v>
      </c>
      <c r="P559" s="198">
        <v>0</v>
      </c>
      <c r="Q559" s="198">
        <v>0</v>
      </c>
      <c r="R559" s="182"/>
    </row>
    <row r="560" spans="2:18" ht="45.95" customHeight="1" x14ac:dyDescent="0.2">
      <c r="B560" s="122"/>
      <c r="C560" s="135" t="s">
        <v>77</v>
      </c>
      <c r="D560" s="93">
        <v>0</v>
      </c>
      <c r="E560" s="93">
        <v>0</v>
      </c>
      <c r="F560" s="93">
        <v>0</v>
      </c>
      <c r="G560" s="93">
        <v>0</v>
      </c>
      <c r="H560" s="93">
        <v>0</v>
      </c>
      <c r="I560" s="137">
        <v>0</v>
      </c>
      <c r="J560" s="137">
        <v>0</v>
      </c>
      <c r="K560" s="137">
        <v>0</v>
      </c>
      <c r="L560" s="137">
        <v>0</v>
      </c>
      <c r="M560" s="139">
        <v>0</v>
      </c>
      <c r="N560" s="203">
        <v>0</v>
      </c>
      <c r="O560" s="203">
        <v>0</v>
      </c>
      <c r="P560" s="198">
        <v>0</v>
      </c>
      <c r="Q560" s="198">
        <v>0</v>
      </c>
      <c r="R560" s="182"/>
    </row>
    <row r="561" spans="2:18" ht="45.95" customHeight="1" x14ac:dyDescent="0.2">
      <c r="B561" s="122"/>
      <c r="C561" s="135" t="s">
        <v>76</v>
      </c>
      <c r="D561" s="93">
        <v>0</v>
      </c>
      <c r="E561" s="93">
        <v>0</v>
      </c>
      <c r="F561" s="93">
        <v>0</v>
      </c>
      <c r="G561" s="93">
        <v>0</v>
      </c>
      <c r="H561" s="93">
        <v>0</v>
      </c>
      <c r="I561" s="137">
        <v>0</v>
      </c>
      <c r="J561" s="137">
        <v>0</v>
      </c>
      <c r="K561" s="137">
        <v>0</v>
      </c>
      <c r="L561" s="137">
        <v>0</v>
      </c>
      <c r="M561" s="139">
        <v>0</v>
      </c>
      <c r="N561" s="203">
        <v>0</v>
      </c>
      <c r="O561" s="203">
        <v>0</v>
      </c>
      <c r="P561" s="198">
        <v>0</v>
      </c>
      <c r="Q561" s="198">
        <v>0</v>
      </c>
      <c r="R561" s="182"/>
    </row>
    <row r="562" spans="2:18" ht="45.95" customHeight="1" x14ac:dyDescent="0.2">
      <c r="B562" s="122"/>
      <c r="C562" s="135" t="s">
        <v>75</v>
      </c>
      <c r="D562" s="93">
        <v>0</v>
      </c>
      <c r="E562" s="93">
        <v>0</v>
      </c>
      <c r="F562" s="93">
        <v>0</v>
      </c>
      <c r="G562" s="93">
        <v>0</v>
      </c>
      <c r="H562" s="93">
        <v>0</v>
      </c>
      <c r="I562" s="137">
        <v>0</v>
      </c>
      <c r="J562" s="137">
        <v>0.82399999999999995</v>
      </c>
      <c r="K562" s="137">
        <v>0</v>
      </c>
      <c r="L562" s="137">
        <v>0</v>
      </c>
      <c r="M562" s="139">
        <v>0</v>
      </c>
      <c r="N562" s="203">
        <v>0</v>
      </c>
      <c r="O562" s="203">
        <v>0.9</v>
      </c>
      <c r="P562" s="198">
        <v>0</v>
      </c>
      <c r="Q562" s="198">
        <v>0</v>
      </c>
      <c r="R562" s="182"/>
    </row>
    <row r="563" spans="2:18" ht="45.95" customHeight="1" x14ac:dyDescent="0.2">
      <c r="B563" s="122"/>
      <c r="C563" s="135" t="s">
        <v>74</v>
      </c>
      <c r="D563" s="93">
        <v>0</v>
      </c>
      <c r="E563" s="93">
        <v>0</v>
      </c>
      <c r="F563" s="93">
        <v>0</v>
      </c>
      <c r="G563" s="93">
        <v>0</v>
      </c>
      <c r="H563" s="93">
        <v>0</v>
      </c>
      <c r="I563" s="137">
        <v>0</v>
      </c>
      <c r="J563" s="137">
        <v>0</v>
      </c>
      <c r="K563" s="137">
        <v>0</v>
      </c>
      <c r="L563" s="137">
        <v>0</v>
      </c>
      <c r="M563" s="139">
        <v>0</v>
      </c>
      <c r="N563" s="203">
        <v>0</v>
      </c>
      <c r="O563" s="203">
        <v>0</v>
      </c>
      <c r="P563" s="198">
        <v>0</v>
      </c>
      <c r="Q563" s="198">
        <v>0</v>
      </c>
      <c r="R563" s="182"/>
    </row>
    <row r="564" spans="2:18" ht="45.95" customHeight="1" x14ac:dyDescent="0.2">
      <c r="B564" s="122"/>
      <c r="C564" s="135" t="s">
        <v>73</v>
      </c>
      <c r="D564" s="93">
        <v>0</v>
      </c>
      <c r="E564" s="93">
        <v>0</v>
      </c>
      <c r="F564" s="93">
        <v>0</v>
      </c>
      <c r="G564" s="93">
        <v>0</v>
      </c>
      <c r="H564" s="93">
        <v>0</v>
      </c>
      <c r="I564" s="137">
        <v>0</v>
      </c>
      <c r="J564" s="137">
        <v>0</v>
      </c>
      <c r="K564" s="137">
        <v>0</v>
      </c>
      <c r="L564" s="137">
        <v>0</v>
      </c>
      <c r="M564" s="139">
        <v>0</v>
      </c>
      <c r="N564" s="203">
        <v>0</v>
      </c>
      <c r="O564" s="203">
        <v>0</v>
      </c>
      <c r="P564" s="198">
        <v>0</v>
      </c>
      <c r="Q564" s="198">
        <v>0</v>
      </c>
      <c r="R564" s="182"/>
    </row>
    <row r="565" spans="2:18" ht="45.95" customHeight="1" x14ac:dyDescent="0.2">
      <c r="B565" s="122"/>
      <c r="C565" s="135" t="s">
        <v>72</v>
      </c>
      <c r="D565" s="93">
        <v>0</v>
      </c>
      <c r="E565" s="93">
        <v>0</v>
      </c>
      <c r="F565" s="93">
        <v>0</v>
      </c>
      <c r="G565" s="93">
        <v>0</v>
      </c>
      <c r="H565" s="93">
        <v>0</v>
      </c>
      <c r="I565" s="137">
        <v>0</v>
      </c>
      <c r="J565" s="137">
        <v>0</v>
      </c>
      <c r="K565" s="137">
        <v>0</v>
      </c>
      <c r="L565" s="137">
        <v>0</v>
      </c>
      <c r="M565" s="139">
        <v>0</v>
      </c>
      <c r="N565" s="203">
        <v>0</v>
      </c>
      <c r="O565" s="203">
        <v>0</v>
      </c>
      <c r="P565" s="198">
        <v>0</v>
      </c>
      <c r="Q565" s="198">
        <v>0.1</v>
      </c>
      <c r="R565" s="182"/>
    </row>
    <row r="566" spans="2:18" ht="45.95" customHeight="1" x14ac:dyDescent="0.2">
      <c r="B566" s="122"/>
      <c r="C566" s="135" t="s">
        <v>71</v>
      </c>
      <c r="D566" s="93">
        <v>0</v>
      </c>
      <c r="E566" s="93">
        <v>0</v>
      </c>
      <c r="F566" s="93">
        <v>0</v>
      </c>
      <c r="G566" s="93">
        <v>0</v>
      </c>
      <c r="H566" s="93">
        <v>0</v>
      </c>
      <c r="I566" s="137">
        <v>0</v>
      </c>
      <c r="J566" s="137">
        <v>0</v>
      </c>
      <c r="K566" s="137">
        <v>0</v>
      </c>
      <c r="L566" s="137">
        <v>0</v>
      </c>
      <c r="M566" s="139">
        <v>0</v>
      </c>
      <c r="N566" s="203">
        <v>0</v>
      </c>
      <c r="O566" s="203">
        <v>0</v>
      </c>
      <c r="P566" s="198">
        <v>0</v>
      </c>
      <c r="Q566" s="198">
        <v>0</v>
      </c>
      <c r="R566" s="182"/>
    </row>
    <row r="567" spans="2:18" ht="45.95" customHeight="1" x14ac:dyDescent="0.2">
      <c r="B567" s="122"/>
      <c r="C567" s="135" t="s">
        <v>70</v>
      </c>
      <c r="D567" s="93">
        <v>0</v>
      </c>
      <c r="E567" s="93">
        <v>0.27</v>
      </c>
      <c r="F567" s="93">
        <v>1.3311999999999999</v>
      </c>
      <c r="G567" s="93">
        <v>0.22</v>
      </c>
      <c r="H567" s="93">
        <v>7.0350000000000001</v>
      </c>
      <c r="I567" s="137">
        <v>25.577950000000001</v>
      </c>
      <c r="J567" s="137">
        <v>22.671099999999999</v>
      </c>
      <c r="K567" s="137">
        <v>52.474330000000002</v>
      </c>
      <c r="L567" s="137">
        <v>10.852</v>
      </c>
      <c r="M567" s="149">
        <v>5.5</v>
      </c>
      <c r="N567" s="203">
        <v>56.2</v>
      </c>
      <c r="O567" s="203">
        <v>72.400000000000006</v>
      </c>
      <c r="P567" s="198">
        <v>25.2</v>
      </c>
      <c r="Q567" s="198">
        <v>62.5</v>
      </c>
      <c r="R567" s="182"/>
    </row>
    <row r="568" spans="2:18" ht="45.95" customHeight="1" x14ac:dyDescent="0.2">
      <c r="B568" s="122"/>
      <c r="C568" s="135" t="s">
        <v>69</v>
      </c>
      <c r="D568" s="93">
        <v>0</v>
      </c>
      <c r="E568" s="93">
        <v>0</v>
      </c>
      <c r="F568" s="93">
        <v>0</v>
      </c>
      <c r="G568" s="93">
        <v>0</v>
      </c>
      <c r="H568" s="93">
        <v>0</v>
      </c>
      <c r="I568" s="137">
        <v>0</v>
      </c>
      <c r="J568" s="137">
        <v>0</v>
      </c>
      <c r="K568" s="137">
        <v>0</v>
      </c>
      <c r="L568" s="137">
        <v>0</v>
      </c>
      <c r="M568" s="139">
        <v>0</v>
      </c>
      <c r="N568" s="203">
        <v>0</v>
      </c>
      <c r="O568" s="203">
        <v>0</v>
      </c>
      <c r="P568" s="198">
        <v>0</v>
      </c>
      <c r="Q568" s="198">
        <v>0</v>
      </c>
      <c r="R568" s="182"/>
    </row>
    <row r="569" spans="2:18" ht="45.95" customHeight="1" x14ac:dyDescent="0.2">
      <c r="B569" s="122"/>
      <c r="C569" s="135" t="s">
        <v>68</v>
      </c>
      <c r="D569" s="93">
        <v>0</v>
      </c>
      <c r="E569" s="93">
        <v>0</v>
      </c>
      <c r="F569" s="93">
        <v>0</v>
      </c>
      <c r="G569" s="93">
        <v>0</v>
      </c>
      <c r="H569" s="93">
        <v>0</v>
      </c>
      <c r="I569" s="137">
        <v>0</v>
      </c>
      <c r="J569" s="137">
        <v>0</v>
      </c>
      <c r="K569" s="137">
        <v>0</v>
      </c>
      <c r="L569" s="137">
        <v>0</v>
      </c>
      <c r="M569" s="139">
        <v>0</v>
      </c>
      <c r="N569" s="203">
        <v>0</v>
      </c>
      <c r="O569" s="203">
        <v>0</v>
      </c>
      <c r="P569" s="198">
        <v>0</v>
      </c>
      <c r="Q569" s="198">
        <v>0</v>
      </c>
      <c r="R569" s="182"/>
    </row>
    <row r="570" spans="2:18" ht="45.95" customHeight="1" x14ac:dyDescent="0.2">
      <c r="B570" s="122"/>
      <c r="C570" s="135" t="s">
        <v>67</v>
      </c>
      <c r="D570" s="93">
        <v>4</v>
      </c>
      <c r="E570" s="93">
        <v>16.66</v>
      </c>
      <c r="F570" s="93">
        <v>5.16</v>
      </c>
      <c r="G570" s="93">
        <v>1.2E-2</v>
      </c>
      <c r="H570" s="93">
        <v>0</v>
      </c>
      <c r="I570" s="137">
        <v>8.9798999999999989</v>
      </c>
      <c r="J570" s="137">
        <v>0.61</v>
      </c>
      <c r="K570" s="137">
        <v>46.212000000000003</v>
      </c>
      <c r="L570" s="137">
        <v>1E-3</v>
      </c>
      <c r="M570" s="149">
        <v>797.1</v>
      </c>
      <c r="N570" s="203">
        <v>876.1</v>
      </c>
      <c r="O570" s="203">
        <v>219.2</v>
      </c>
      <c r="P570" s="198">
        <v>0</v>
      </c>
      <c r="Q570" s="198">
        <v>0</v>
      </c>
      <c r="R570" s="182"/>
    </row>
    <row r="571" spans="2:18" ht="45.95" customHeight="1" x14ac:dyDescent="0.2">
      <c r="B571" s="122"/>
      <c r="C571" s="135" t="s">
        <v>66</v>
      </c>
      <c r="D571" s="93">
        <v>0</v>
      </c>
      <c r="E571" s="93">
        <v>4.0640000000000001</v>
      </c>
      <c r="F571" s="93">
        <v>0</v>
      </c>
      <c r="G571" s="93">
        <v>0</v>
      </c>
      <c r="H571" s="93">
        <v>0</v>
      </c>
      <c r="I571" s="137">
        <v>0</v>
      </c>
      <c r="J571" s="137">
        <v>0.25</v>
      </c>
      <c r="K571" s="137">
        <v>0</v>
      </c>
      <c r="L571" s="137">
        <v>0</v>
      </c>
      <c r="M571" s="149">
        <v>0.5</v>
      </c>
      <c r="N571" s="203">
        <v>0</v>
      </c>
      <c r="O571" s="203">
        <v>0</v>
      </c>
      <c r="P571" s="198">
        <v>0</v>
      </c>
      <c r="Q571" s="198">
        <v>0.1</v>
      </c>
      <c r="R571" s="182"/>
    </row>
    <row r="572" spans="2:18" ht="45.95" customHeight="1" x14ac:dyDescent="0.2">
      <c r="B572" s="122"/>
      <c r="C572" s="135" t="s">
        <v>65</v>
      </c>
      <c r="D572" s="93">
        <v>0</v>
      </c>
      <c r="E572" s="93">
        <v>0</v>
      </c>
      <c r="F572" s="93">
        <v>0</v>
      </c>
      <c r="G572" s="93">
        <v>0</v>
      </c>
      <c r="H572" s="93">
        <v>0</v>
      </c>
      <c r="I572" s="137">
        <v>0</v>
      </c>
      <c r="J572" s="137">
        <v>0</v>
      </c>
      <c r="K572" s="137">
        <v>0</v>
      </c>
      <c r="L572" s="137">
        <v>0</v>
      </c>
      <c r="M572" s="139">
        <v>0</v>
      </c>
      <c r="N572" s="203">
        <v>0</v>
      </c>
      <c r="O572" s="203">
        <v>0</v>
      </c>
      <c r="P572" s="198">
        <v>0</v>
      </c>
      <c r="Q572" s="198">
        <v>0</v>
      </c>
      <c r="R572" s="182"/>
    </row>
    <row r="573" spans="2:18" ht="45.95" customHeight="1" x14ac:dyDescent="0.2">
      <c r="B573" s="122"/>
      <c r="C573" s="135" t="s">
        <v>64</v>
      </c>
      <c r="D573" s="93">
        <v>0</v>
      </c>
      <c r="E573" s="93">
        <v>0</v>
      </c>
      <c r="F573" s="93">
        <v>0</v>
      </c>
      <c r="G573" s="93">
        <v>0</v>
      </c>
      <c r="H573" s="93">
        <v>0</v>
      </c>
      <c r="I573" s="137">
        <v>0</v>
      </c>
      <c r="J573" s="137">
        <v>0</v>
      </c>
      <c r="K573" s="137">
        <v>0</v>
      </c>
      <c r="L573" s="137">
        <v>0</v>
      </c>
      <c r="M573" s="139">
        <v>0</v>
      </c>
      <c r="N573" s="203">
        <v>0</v>
      </c>
      <c r="O573" s="203">
        <v>0</v>
      </c>
      <c r="P573" s="198">
        <v>0</v>
      </c>
      <c r="Q573" s="198">
        <v>0</v>
      </c>
      <c r="R573" s="182"/>
    </row>
    <row r="574" spans="2:18" ht="45.95" customHeight="1" x14ac:dyDescent="0.2">
      <c r="B574" s="122"/>
      <c r="C574" s="135" t="s">
        <v>63</v>
      </c>
      <c r="D574" s="93">
        <v>0</v>
      </c>
      <c r="E574" s="93">
        <v>0</v>
      </c>
      <c r="F574" s="93">
        <v>0</v>
      </c>
      <c r="G574" s="93">
        <v>0</v>
      </c>
      <c r="H574" s="93">
        <v>0</v>
      </c>
      <c r="I574" s="137">
        <v>0</v>
      </c>
      <c r="J574" s="137">
        <v>0</v>
      </c>
      <c r="K574" s="137">
        <v>0</v>
      </c>
      <c r="L574" s="137">
        <v>0</v>
      </c>
      <c r="M574" s="139">
        <v>0</v>
      </c>
      <c r="N574" s="203">
        <v>0</v>
      </c>
      <c r="O574" s="203">
        <v>0</v>
      </c>
      <c r="P574" s="198">
        <v>0</v>
      </c>
      <c r="Q574" s="198">
        <v>0</v>
      </c>
      <c r="R574" s="182"/>
    </row>
    <row r="575" spans="2:18" ht="45.95" customHeight="1" x14ac:dyDescent="0.2">
      <c r="B575" s="122"/>
      <c r="C575" s="135" t="s">
        <v>62</v>
      </c>
      <c r="D575" s="93">
        <v>0</v>
      </c>
      <c r="E575" s="93">
        <v>0</v>
      </c>
      <c r="F575" s="93">
        <v>0</v>
      </c>
      <c r="G575" s="93">
        <v>0</v>
      </c>
      <c r="H575" s="93">
        <v>0</v>
      </c>
      <c r="I575" s="137">
        <v>0</v>
      </c>
      <c r="J575" s="137">
        <v>0</v>
      </c>
      <c r="K575" s="137">
        <v>0</v>
      </c>
      <c r="L575" s="137">
        <v>0</v>
      </c>
      <c r="M575" s="139">
        <v>0</v>
      </c>
      <c r="N575" s="203">
        <v>0</v>
      </c>
      <c r="O575" s="203">
        <v>0</v>
      </c>
      <c r="P575" s="198">
        <v>0</v>
      </c>
      <c r="Q575" s="198">
        <v>0</v>
      </c>
      <c r="R575" s="182"/>
    </row>
    <row r="576" spans="2:18" ht="45.95" customHeight="1" x14ac:dyDescent="0.2">
      <c r="B576" s="122"/>
      <c r="C576" s="135" t="s">
        <v>61</v>
      </c>
      <c r="D576" s="93">
        <v>0</v>
      </c>
      <c r="E576" s="93">
        <v>0</v>
      </c>
      <c r="F576" s="93">
        <v>0</v>
      </c>
      <c r="G576" s="93">
        <v>0</v>
      </c>
      <c r="H576" s="93">
        <v>0</v>
      </c>
      <c r="I576" s="137">
        <v>0</v>
      </c>
      <c r="J576" s="137">
        <v>0</v>
      </c>
      <c r="K576" s="137">
        <v>0</v>
      </c>
      <c r="L576" s="137">
        <v>0</v>
      </c>
      <c r="M576" s="139">
        <v>0</v>
      </c>
      <c r="N576" s="203">
        <v>0</v>
      </c>
      <c r="O576" s="203">
        <v>0</v>
      </c>
      <c r="P576" s="198">
        <v>0</v>
      </c>
      <c r="Q576" s="198">
        <v>0</v>
      </c>
      <c r="R576" s="182"/>
    </row>
    <row r="577" spans="2:18" ht="45.95" customHeight="1" x14ac:dyDescent="0.2">
      <c r="B577" s="122"/>
      <c r="C577" s="135" t="s">
        <v>60</v>
      </c>
      <c r="D577" s="93">
        <v>0</v>
      </c>
      <c r="E577" s="93">
        <v>0</v>
      </c>
      <c r="F577" s="93">
        <v>0</v>
      </c>
      <c r="G577" s="93">
        <v>0</v>
      </c>
      <c r="H577" s="93">
        <v>0</v>
      </c>
      <c r="I577" s="137">
        <v>0</v>
      </c>
      <c r="J577" s="137">
        <v>0</v>
      </c>
      <c r="K577" s="137">
        <v>0</v>
      </c>
      <c r="L577" s="137">
        <v>0</v>
      </c>
      <c r="M577" s="139">
        <v>0</v>
      </c>
      <c r="N577" s="203">
        <v>0</v>
      </c>
      <c r="O577" s="203">
        <v>0</v>
      </c>
      <c r="P577" s="198">
        <v>0</v>
      </c>
      <c r="Q577" s="198">
        <v>0</v>
      </c>
      <c r="R577" s="182"/>
    </row>
    <row r="578" spans="2:18" ht="45.95" customHeight="1" x14ac:dyDescent="0.2">
      <c r="B578" s="122"/>
      <c r="C578" s="135" t="s">
        <v>59</v>
      </c>
      <c r="D578" s="93">
        <v>0</v>
      </c>
      <c r="E578" s="93">
        <v>0</v>
      </c>
      <c r="F578" s="93">
        <v>0</v>
      </c>
      <c r="G578" s="93">
        <v>0</v>
      </c>
      <c r="H578" s="93">
        <v>0</v>
      </c>
      <c r="I578" s="137">
        <v>1E-3</v>
      </c>
      <c r="J578" s="137">
        <v>0</v>
      </c>
      <c r="K578" s="137">
        <v>0</v>
      </c>
      <c r="L578" s="137">
        <v>0</v>
      </c>
      <c r="M578" s="139">
        <v>0</v>
      </c>
      <c r="N578" s="203">
        <v>0</v>
      </c>
      <c r="O578" s="203">
        <v>0</v>
      </c>
      <c r="P578" s="198">
        <v>0</v>
      </c>
      <c r="Q578" s="198">
        <v>0</v>
      </c>
      <c r="R578" s="182"/>
    </row>
    <row r="579" spans="2:18" ht="45.95" customHeight="1" x14ac:dyDescent="0.2">
      <c r="B579" s="122"/>
      <c r="C579" s="135" t="s">
        <v>58</v>
      </c>
      <c r="D579" s="93">
        <v>0</v>
      </c>
      <c r="E579" s="93">
        <v>0</v>
      </c>
      <c r="F579" s="93">
        <v>0</v>
      </c>
      <c r="G579" s="93">
        <v>0</v>
      </c>
      <c r="H579" s="93">
        <v>0</v>
      </c>
      <c r="I579" s="137">
        <v>0</v>
      </c>
      <c r="J579" s="137">
        <v>0</v>
      </c>
      <c r="K579" s="137">
        <v>0</v>
      </c>
      <c r="L579" s="137">
        <v>0</v>
      </c>
      <c r="M579" s="139">
        <v>0</v>
      </c>
      <c r="N579" s="203">
        <v>0</v>
      </c>
      <c r="O579" s="203">
        <v>0</v>
      </c>
      <c r="P579" s="198">
        <v>0</v>
      </c>
      <c r="Q579" s="198">
        <v>0</v>
      </c>
      <c r="R579" s="182"/>
    </row>
    <row r="580" spans="2:18" ht="45.95" customHeight="1" x14ac:dyDescent="0.2">
      <c r="B580" s="122"/>
      <c r="C580" s="135" t="s">
        <v>57</v>
      </c>
      <c r="D580" s="93">
        <v>0</v>
      </c>
      <c r="E580" s="93">
        <v>0</v>
      </c>
      <c r="F580" s="93">
        <v>0</v>
      </c>
      <c r="G580" s="93">
        <v>0</v>
      </c>
      <c r="H580" s="93">
        <v>0</v>
      </c>
      <c r="I580" s="137">
        <v>0</v>
      </c>
      <c r="J580" s="137">
        <v>0</v>
      </c>
      <c r="K580" s="137">
        <v>0</v>
      </c>
      <c r="L580" s="137">
        <v>0</v>
      </c>
      <c r="M580" s="139">
        <v>0</v>
      </c>
      <c r="N580" s="203">
        <v>0</v>
      </c>
      <c r="O580" s="203">
        <v>0</v>
      </c>
      <c r="P580" s="198">
        <v>0</v>
      </c>
      <c r="Q580" s="198">
        <v>0</v>
      </c>
      <c r="R580" s="182"/>
    </row>
    <row r="581" spans="2:18" ht="45.95" customHeight="1" x14ac:dyDescent="0.2">
      <c r="B581" s="122"/>
      <c r="C581" s="135" t="s">
        <v>56</v>
      </c>
      <c r="D581" s="93">
        <v>0</v>
      </c>
      <c r="E581" s="93">
        <v>0</v>
      </c>
      <c r="F581" s="93">
        <v>0</v>
      </c>
      <c r="G581" s="93">
        <v>0</v>
      </c>
      <c r="H581" s="93">
        <v>0</v>
      </c>
      <c r="I581" s="137">
        <v>0</v>
      </c>
      <c r="J581" s="137">
        <v>0</v>
      </c>
      <c r="K581" s="137">
        <v>0</v>
      </c>
      <c r="L581" s="137">
        <v>0</v>
      </c>
      <c r="M581" s="139">
        <v>0</v>
      </c>
      <c r="N581" s="203">
        <v>0.4</v>
      </c>
      <c r="O581" s="203">
        <v>0</v>
      </c>
      <c r="P581" s="198">
        <v>0</v>
      </c>
      <c r="Q581" s="198">
        <v>0</v>
      </c>
      <c r="R581" s="182"/>
    </row>
    <row r="582" spans="2:18" ht="57" customHeight="1" x14ac:dyDescent="0.2">
      <c r="B582" s="122"/>
      <c r="C582" s="135" t="s">
        <v>103</v>
      </c>
      <c r="D582" s="93">
        <v>0</v>
      </c>
      <c r="E582" s="93">
        <v>0</v>
      </c>
      <c r="F582" s="93">
        <v>0</v>
      </c>
      <c r="G582" s="93">
        <v>0</v>
      </c>
      <c r="H582" s="93">
        <v>0</v>
      </c>
      <c r="I582" s="137">
        <v>0</v>
      </c>
      <c r="J582" s="137">
        <v>0</v>
      </c>
      <c r="K582" s="137">
        <v>0</v>
      </c>
      <c r="L582" s="137">
        <v>0</v>
      </c>
      <c r="M582" s="149">
        <v>0</v>
      </c>
      <c r="N582" s="203">
        <v>0</v>
      </c>
      <c r="O582" s="203">
        <v>0</v>
      </c>
      <c r="P582" s="198">
        <v>0</v>
      </c>
      <c r="Q582" s="198">
        <v>0.7</v>
      </c>
      <c r="R582" s="182"/>
    </row>
    <row r="583" spans="2:18" ht="45.95" customHeight="1" x14ac:dyDescent="0.2">
      <c r="B583" s="122"/>
      <c r="C583" s="135" t="s">
        <v>55</v>
      </c>
      <c r="D583" s="93">
        <v>0</v>
      </c>
      <c r="E583" s="93">
        <v>0</v>
      </c>
      <c r="F583" s="93">
        <v>0</v>
      </c>
      <c r="G583" s="93">
        <v>0</v>
      </c>
      <c r="H583" s="93">
        <v>0</v>
      </c>
      <c r="I583" s="137">
        <v>0</v>
      </c>
      <c r="J583" s="137">
        <v>0</v>
      </c>
      <c r="K583" s="137">
        <v>0</v>
      </c>
      <c r="L583" s="137">
        <v>0</v>
      </c>
      <c r="M583" s="139">
        <v>0</v>
      </c>
      <c r="N583" s="203">
        <v>0</v>
      </c>
      <c r="O583" s="203">
        <v>0</v>
      </c>
      <c r="P583" s="198">
        <v>29.3</v>
      </c>
      <c r="Q583" s="198">
        <v>0</v>
      </c>
      <c r="R583" s="182"/>
    </row>
    <row r="584" spans="2:18" ht="45.95" customHeight="1" x14ac:dyDescent="0.2">
      <c r="B584" s="122"/>
      <c r="C584" s="135" t="s">
        <v>54</v>
      </c>
      <c r="D584" s="93">
        <v>0</v>
      </c>
      <c r="E584" s="93">
        <v>0</v>
      </c>
      <c r="F584" s="93">
        <v>0</v>
      </c>
      <c r="G584" s="93">
        <v>0</v>
      </c>
      <c r="H584" s="93">
        <v>0</v>
      </c>
      <c r="I584" s="137">
        <v>0</v>
      </c>
      <c r="J584" s="137">
        <v>0</v>
      </c>
      <c r="K584" s="137">
        <v>0</v>
      </c>
      <c r="L584" s="137">
        <v>0</v>
      </c>
      <c r="M584" s="139">
        <v>0</v>
      </c>
      <c r="N584" s="203">
        <v>0</v>
      </c>
      <c r="O584" s="203">
        <v>0</v>
      </c>
      <c r="P584" s="198">
        <v>0</v>
      </c>
      <c r="Q584" s="198">
        <v>0</v>
      </c>
      <c r="R584" s="182"/>
    </row>
    <row r="585" spans="2:18" ht="45.95" customHeight="1" x14ac:dyDescent="0.2">
      <c r="B585" s="122"/>
      <c r="C585" s="135" t="s">
        <v>53</v>
      </c>
      <c r="D585" s="93">
        <v>0</v>
      </c>
      <c r="E585" s="93">
        <v>0</v>
      </c>
      <c r="F585" s="93">
        <v>0</v>
      </c>
      <c r="G585" s="93">
        <v>0</v>
      </c>
      <c r="H585" s="93">
        <v>0</v>
      </c>
      <c r="I585" s="137">
        <v>0</v>
      </c>
      <c r="J585" s="137">
        <v>0</v>
      </c>
      <c r="K585" s="137">
        <v>0</v>
      </c>
      <c r="L585" s="137">
        <v>0</v>
      </c>
      <c r="M585" s="139">
        <v>0</v>
      </c>
      <c r="N585" s="203">
        <v>0</v>
      </c>
      <c r="O585" s="203">
        <v>0</v>
      </c>
      <c r="P585" s="198">
        <v>0</v>
      </c>
      <c r="Q585" s="198">
        <v>0</v>
      </c>
      <c r="R585" s="182"/>
    </row>
    <row r="586" spans="2:18" ht="45.95" customHeight="1" x14ac:dyDescent="0.2">
      <c r="B586" s="122"/>
      <c r="C586" s="135" t="s">
        <v>52</v>
      </c>
      <c r="D586" s="93">
        <v>0</v>
      </c>
      <c r="E586" s="93">
        <v>0</v>
      </c>
      <c r="F586" s="93">
        <v>0</v>
      </c>
      <c r="G586" s="93">
        <v>0</v>
      </c>
      <c r="H586" s="93">
        <v>0</v>
      </c>
      <c r="I586" s="137">
        <v>0</v>
      </c>
      <c r="J586" s="137">
        <v>0</v>
      </c>
      <c r="K586" s="137">
        <v>0</v>
      </c>
      <c r="L586" s="137">
        <v>0</v>
      </c>
      <c r="M586" s="139">
        <v>0</v>
      </c>
      <c r="N586" s="203">
        <v>0</v>
      </c>
      <c r="O586" s="203">
        <v>0</v>
      </c>
      <c r="P586" s="198">
        <v>0</v>
      </c>
      <c r="Q586" s="198">
        <v>0</v>
      </c>
      <c r="R586" s="182"/>
    </row>
    <row r="587" spans="2:18" ht="45.95" customHeight="1" x14ac:dyDescent="0.2">
      <c r="B587" s="122"/>
      <c r="C587" s="135" t="s">
        <v>51</v>
      </c>
      <c r="D587" s="93">
        <v>0</v>
      </c>
      <c r="E587" s="93">
        <v>0</v>
      </c>
      <c r="F587" s="93">
        <v>0</v>
      </c>
      <c r="G587" s="93">
        <v>0</v>
      </c>
      <c r="H587" s="93">
        <v>0</v>
      </c>
      <c r="I587" s="137">
        <v>0</v>
      </c>
      <c r="J587" s="137">
        <v>0</v>
      </c>
      <c r="K587" s="137">
        <v>0</v>
      </c>
      <c r="L587" s="137">
        <v>0</v>
      </c>
      <c r="M587" s="139">
        <v>0</v>
      </c>
      <c r="N587" s="203">
        <v>62.3</v>
      </c>
      <c r="O587" s="203">
        <v>0</v>
      </c>
      <c r="P587" s="198">
        <v>0</v>
      </c>
      <c r="Q587" s="198">
        <v>0</v>
      </c>
      <c r="R587" s="182"/>
    </row>
    <row r="588" spans="2:18" ht="45.95" customHeight="1" x14ac:dyDescent="0.2">
      <c r="B588" s="122"/>
      <c r="C588" s="135" t="s">
        <v>50</v>
      </c>
      <c r="D588" s="93">
        <v>0</v>
      </c>
      <c r="E588" s="93">
        <v>0</v>
      </c>
      <c r="F588" s="93">
        <v>0</v>
      </c>
      <c r="G588" s="93">
        <v>0</v>
      </c>
      <c r="H588" s="93">
        <v>0</v>
      </c>
      <c r="I588" s="137">
        <v>0</v>
      </c>
      <c r="J588" s="137">
        <v>0</v>
      </c>
      <c r="K588" s="137">
        <v>0</v>
      </c>
      <c r="L588" s="137">
        <v>0</v>
      </c>
      <c r="M588" s="139">
        <v>0</v>
      </c>
      <c r="N588" s="203">
        <v>0</v>
      </c>
      <c r="O588" s="203">
        <v>0</v>
      </c>
      <c r="P588" s="198">
        <v>0</v>
      </c>
      <c r="Q588" s="198">
        <v>0</v>
      </c>
      <c r="R588" s="182"/>
    </row>
    <row r="589" spans="2:18" ht="45.95" customHeight="1" x14ac:dyDescent="0.2">
      <c r="B589" s="122"/>
      <c r="C589" s="135" t="s">
        <v>49</v>
      </c>
      <c r="D589" s="93">
        <v>0</v>
      </c>
      <c r="E589" s="93">
        <v>0</v>
      </c>
      <c r="F589" s="93">
        <v>0</v>
      </c>
      <c r="G589" s="93">
        <v>0</v>
      </c>
      <c r="H589" s="93">
        <v>0</v>
      </c>
      <c r="I589" s="137">
        <v>0</v>
      </c>
      <c r="J589" s="137">
        <v>0</v>
      </c>
      <c r="K589" s="137">
        <v>0</v>
      </c>
      <c r="L589" s="137">
        <v>0</v>
      </c>
      <c r="M589" s="149">
        <v>0</v>
      </c>
      <c r="N589" s="203">
        <v>0</v>
      </c>
      <c r="O589" s="203">
        <v>0</v>
      </c>
      <c r="P589" s="198">
        <v>0</v>
      </c>
      <c r="Q589" s="198">
        <v>0</v>
      </c>
      <c r="R589" s="182"/>
    </row>
    <row r="590" spans="2:18" ht="45" customHeight="1" x14ac:dyDescent="0.2">
      <c r="B590" s="122"/>
      <c r="C590" s="188" t="s">
        <v>1</v>
      </c>
      <c r="D590" s="93">
        <v>0</v>
      </c>
      <c r="E590" s="93">
        <v>0</v>
      </c>
      <c r="F590" s="93">
        <v>0</v>
      </c>
      <c r="G590" s="93">
        <v>0</v>
      </c>
      <c r="H590" s="93">
        <v>0</v>
      </c>
      <c r="I590" s="137">
        <v>0</v>
      </c>
      <c r="J590" s="137">
        <v>0</v>
      </c>
      <c r="K590" s="137">
        <v>0</v>
      </c>
      <c r="L590" s="137">
        <v>0</v>
      </c>
      <c r="M590" s="139">
        <v>0</v>
      </c>
      <c r="N590" s="203">
        <v>0</v>
      </c>
      <c r="O590" s="203">
        <v>0</v>
      </c>
      <c r="P590" s="198">
        <v>0</v>
      </c>
      <c r="Q590" s="198">
        <v>0</v>
      </c>
      <c r="R590" s="182"/>
    </row>
    <row r="591" spans="2:18" ht="45.95" customHeight="1" x14ac:dyDescent="0.2">
      <c r="B591" s="122"/>
      <c r="C591" s="135" t="s">
        <v>48</v>
      </c>
      <c r="D591" s="93">
        <v>0</v>
      </c>
      <c r="E591" s="93">
        <v>0</v>
      </c>
      <c r="F591" s="93">
        <v>0</v>
      </c>
      <c r="G591" s="93">
        <v>0</v>
      </c>
      <c r="H591" s="93">
        <v>0</v>
      </c>
      <c r="I591" s="137">
        <v>0</v>
      </c>
      <c r="J591" s="137">
        <v>0</v>
      </c>
      <c r="K591" s="137">
        <v>0</v>
      </c>
      <c r="L591" s="137">
        <v>0</v>
      </c>
      <c r="M591" s="139">
        <v>0</v>
      </c>
      <c r="N591" s="203">
        <v>0</v>
      </c>
      <c r="O591" s="203">
        <v>0</v>
      </c>
      <c r="P591" s="198">
        <v>0</v>
      </c>
      <c r="Q591" s="198">
        <v>0</v>
      </c>
      <c r="R591" s="182"/>
    </row>
    <row r="592" spans="2:18" ht="45.95" customHeight="1" x14ac:dyDescent="0.2">
      <c r="B592" s="122"/>
      <c r="C592" s="135" t="s">
        <v>47</v>
      </c>
      <c r="D592" s="93">
        <v>0</v>
      </c>
      <c r="E592" s="93">
        <v>0</v>
      </c>
      <c r="F592" s="93">
        <v>0</v>
      </c>
      <c r="G592" s="93">
        <v>0</v>
      </c>
      <c r="H592" s="93">
        <v>0</v>
      </c>
      <c r="I592" s="137">
        <v>0</v>
      </c>
      <c r="J592" s="137">
        <v>0</v>
      </c>
      <c r="K592" s="137">
        <v>0</v>
      </c>
      <c r="L592" s="137">
        <v>0</v>
      </c>
      <c r="M592" s="139">
        <v>0</v>
      </c>
      <c r="N592" s="203">
        <v>0</v>
      </c>
      <c r="O592" s="203">
        <v>0</v>
      </c>
      <c r="P592" s="198">
        <v>0</v>
      </c>
      <c r="Q592" s="198">
        <v>0</v>
      </c>
      <c r="R592" s="182"/>
    </row>
    <row r="593" spans="2:18" ht="45.95" customHeight="1" x14ac:dyDescent="0.2">
      <c r="B593" s="122"/>
      <c r="C593" s="135" t="s">
        <v>46</v>
      </c>
      <c r="D593" s="93">
        <v>0</v>
      </c>
      <c r="E593" s="93">
        <v>0</v>
      </c>
      <c r="F593" s="93">
        <v>0</v>
      </c>
      <c r="G593" s="93">
        <v>0</v>
      </c>
      <c r="H593" s="93">
        <v>0</v>
      </c>
      <c r="I593" s="137">
        <v>0</v>
      </c>
      <c r="J593" s="137">
        <v>0</v>
      </c>
      <c r="K593" s="137">
        <v>0</v>
      </c>
      <c r="L593" s="137">
        <v>0</v>
      </c>
      <c r="M593" s="139">
        <v>0</v>
      </c>
      <c r="N593" s="203">
        <v>0</v>
      </c>
      <c r="O593" s="203">
        <v>0</v>
      </c>
      <c r="P593" s="198">
        <v>0</v>
      </c>
      <c r="Q593" s="198">
        <v>0</v>
      </c>
      <c r="R593" s="182"/>
    </row>
    <row r="594" spans="2:18" ht="45.95" customHeight="1" x14ac:dyDescent="0.2">
      <c r="B594" s="122"/>
      <c r="C594" s="135" t="s">
        <v>45</v>
      </c>
      <c r="D594" s="93">
        <v>0</v>
      </c>
      <c r="E594" s="93">
        <v>0</v>
      </c>
      <c r="F594" s="93">
        <v>0</v>
      </c>
      <c r="G594" s="93">
        <v>0</v>
      </c>
      <c r="H594" s="93">
        <v>0</v>
      </c>
      <c r="I594" s="137">
        <v>0</v>
      </c>
      <c r="J594" s="137">
        <v>0</v>
      </c>
      <c r="K594" s="137">
        <v>0</v>
      </c>
      <c r="L594" s="137">
        <v>0</v>
      </c>
      <c r="M594" s="139">
        <v>0</v>
      </c>
      <c r="N594" s="203">
        <v>0</v>
      </c>
      <c r="O594" s="203">
        <v>0</v>
      </c>
      <c r="P594" s="198">
        <v>0</v>
      </c>
      <c r="Q594" s="198">
        <v>0</v>
      </c>
      <c r="R594" s="182"/>
    </row>
    <row r="595" spans="2:18" ht="45.95" customHeight="1" x14ac:dyDescent="0.2">
      <c r="B595" s="122"/>
      <c r="C595" s="135" t="s">
        <v>44</v>
      </c>
      <c r="D595" s="93">
        <v>0</v>
      </c>
      <c r="E595" s="93">
        <v>0</v>
      </c>
      <c r="F595" s="93">
        <v>0</v>
      </c>
      <c r="G595" s="93">
        <v>0</v>
      </c>
      <c r="H595" s="93">
        <v>0</v>
      </c>
      <c r="I595" s="137">
        <v>0</v>
      </c>
      <c r="J595" s="137">
        <v>0</v>
      </c>
      <c r="K595" s="137">
        <v>0</v>
      </c>
      <c r="L595" s="137">
        <v>0</v>
      </c>
      <c r="M595" s="139">
        <v>0</v>
      </c>
      <c r="N595" s="203">
        <v>0</v>
      </c>
      <c r="O595" s="203">
        <v>0</v>
      </c>
      <c r="P595" s="198">
        <v>0</v>
      </c>
      <c r="Q595" s="198">
        <v>0</v>
      </c>
      <c r="R595" s="182"/>
    </row>
    <row r="596" spans="2:18" ht="45.95" customHeight="1" x14ac:dyDescent="0.2">
      <c r="B596" s="122"/>
      <c r="C596" s="135" t="s">
        <v>43</v>
      </c>
      <c r="D596" s="93">
        <v>0</v>
      </c>
      <c r="E596" s="93">
        <v>0</v>
      </c>
      <c r="F596" s="93">
        <v>0</v>
      </c>
      <c r="G596" s="93">
        <v>0</v>
      </c>
      <c r="H596" s="93">
        <v>0</v>
      </c>
      <c r="I596" s="137">
        <v>0</v>
      </c>
      <c r="J596" s="137">
        <v>0</v>
      </c>
      <c r="K596" s="137">
        <v>0</v>
      </c>
      <c r="L596" s="137">
        <v>0</v>
      </c>
      <c r="M596" s="139">
        <v>0</v>
      </c>
      <c r="N596" s="203">
        <v>0</v>
      </c>
      <c r="O596" s="203">
        <v>0</v>
      </c>
      <c r="P596" s="198">
        <v>0</v>
      </c>
      <c r="Q596" s="198">
        <v>0</v>
      </c>
      <c r="R596" s="182"/>
    </row>
    <row r="597" spans="2:18" ht="45.95" customHeight="1" x14ac:dyDescent="0.2">
      <c r="B597" s="122"/>
      <c r="C597" s="135" t="s">
        <v>42</v>
      </c>
      <c r="D597" s="93">
        <v>0</v>
      </c>
      <c r="E597" s="93">
        <v>0</v>
      </c>
      <c r="F597" s="93">
        <v>0</v>
      </c>
      <c r="G597" s="93">
        <v>1E-3</v>
      </c>
      <c r="H597" s="93">
        <v>1.5760000000000001</v>
      </c>
      <c r="I597" s="137">
        <v>16.088000000000001</v>
      </c>
      <c r="J597" s="137">
        <v>8.6952099999999994</v>
      </c>
      <c r="K597" s="137">
        <v>18.779499999999999</v>
      </c>
      <c r="L597" s="137">
        <v>82.344999999999999</v>
      </c>
      <c r="M597" s="149">
        <v>73.7</v>
      </c>
      <c r="N597" s="203">
        <v>36.700000000000003</v>
      </c>
      <c r="O597" s="203">
        <v>1.3</v>
      </c>
      <c r="P597" s="198">
        <v>2.6</v>
      </c>
      <c r="Q597" s="198">
        <v>114.3</v>
      </c>
      <c r="R597" s="182"/>
    </row>
    <row r="598" spans="2:18" ht="57" customHeight="1" x14ac:dyDescent="0.2">
      <c r="B598" s="122"/>
      <c r="C598" s="135" t="s">
        <v>41</v>
      </c>
      <c r="D598" s="93">
        <v>0</v>
      </c>
      <c r="E598" s="93">
        <v>0</v>
      </c>
      <c r="F598" s="93">
        <v>0</v>
      </c>
      <c r="G598" s="93">
        <v>0</v>
      </c>
      <c r="H598" s="93">
        <v>0</v>
      </c>
      <c r="I598" s="137">
        <v>0</v>
      </c>
      <c r="J598" s="137">
        <v>0.122</v>
      </c>
      <c r="K598" s="137">
        <v>0</v>
      </c>
      <c r="L598" s="137">
        <v>0</v>
      </c>
      <c r="M598" s="139">
        <v>0</v>
      </c>
      <c r="N598" s="203">
        <v>0</v>
      </c>
      <c r="O598" s="203">
        <v>0</v>
      </c>
      <c r="P598" s="198">
        <v>0</v>
      </c>
      <c r="Q598" s="198">
        <v>0</v>
      </c>
      <c r="R598" s="182"/>
    </row>
    <row r="599" spans="2:18" ht="92.25" customHeight="1" x14ac:dyDescent="0.2">
      <c r="B599" s="122"/>
      <c r="C599" s="135" t="s">
        <v>104</v>
      </c>
      <c r="D599" s="93">
        <v>0</v>
      </c>
      <c r="E599" s="93">
        <v>0.75</v>
      </c>
      <c r="F599" s="93">
        <v>0.71</v>
      </c>
      <c r="G599" s="93">
        <v>0</v>
      </c>
      <c r="H599" s="93">
        <v>0</v>
      </c>
      <c r="I599" s="137">
        <v>0.128</v>
      </c>
      <c r="J599" s="137">
        <v>1.0345</v>
      </c>
      <c r="K599" s="137">
        <v>3.3620000000000001</v>
      </c>
      <c r="L599" s="137">
        <v>1E-3</v>
      </c>
      <c r="M599" s="139">
        <v>0</v>
      </c>
      <c r="N599" s="203">
        <v>66.8</v>
      </c>
      <c r="O599" s="203">
        <v>0</v>
      </c>
      <c r="P599" s="198">
        <v>0</v>
      </c>
      <c r="Q599" s="198">
        <v>0</v>
      </c>
      <c r="R599" s="182"/>
    </row>
    <row r="600" spans="2:18" ht="45.95" customHeight="1" x14ac:dyDescent="0.2">
      <c r="B600" s="122"/>
      <c r="C600" s="135" t="s">
        <v>40</v>
      </c>
      <c r="D600" s="93">
        <v>0</v>
      </c>
      <c r="E600" s="93">
        <v>0</v>
      </c>
      <c r="F600" s="93">
        <v>0</v>
      </c>
      <c r="G600" s="93">
        <v>0</v>
      </c>
      <c r="H600" s="93">
        <v>0</v>
      </c>
      <c r="I600" s="137">
        <v>0</v>
      </c>
      <c r="J600" s="137">
        <v>0</v>
      </c>
      <c r="K600" s="137">
        <v>0</v>
      </c>
      <c r="L600" s="137">
        <v>0</v>
      </c>
      <c r="M600" s="139">
        <v>0</v>
      </c>
      <c r="N600" s="203">
        <v>0</v>
      </c>
      <c r="O600" s="203">
        <v>0</v>
      </c>
      <c r="P600" s="198">
        <v>0</v>
      </c>
      <c r="Q600" s="198">
        <v>0</v>
      </c>
      <c r="R600" s="182"/>
    </row>
    <row r="601" spans="2:18" ht="45.95" customHeight="1" x14ac:dyDescent="0.2">
      <c r="B601" s="122"/>
      <c r="C601" s="135" t="s">
        <v>39</v>
      </c>
      <c r="D601" s="93">
        <v>0</v>
      </c>
      <c r="E601" s="93">
        <v>0</v>
      </c>
      <c r="F601" s="93">
        <v>0</v>
      </c>
      <c r="G601" s="93">
        <v>0</v>
      </c>
      <c r="H601" s="93">
        <v>0</v>
      </c>
      <c r="I601" s="137">
        <v>0</v>
      </c>
      <c r="J601" s="137">
        <v>0</v>
      </c>
      <c r="K601" s="137">
        <v>0</v>
      </c>
      <c r="L601" s="137">
        <v>0</v>
      </c>
      <c r="M601" s="139">
        <v>0</v>
      </c>
      <c r="N601" s="203">
        <v>0</v>
      </c>
      <c r="O601" s="203">
        <v>0</v>
      </c>
      <c r="P601" s="198">
        <v>0</v>
      </c>
      <c r="Q601" s="198">
        <v>0</v>
      </c>
      <c r="R601" s="182"/>
    </row>
    <row r="602" spans="2:18" ht="45.95" customHeight="1" x14ac:dyDescent="0.2">
      <c r="B602" s="122"/>
      <c r="C602" s="135" t="s">
        <v>38</v>
      </c>
      <c r="D602" s="93">
        <v>0</v>
      </c>
      <c r="E602" s="93">
        <v>0</v>
      </c>
      <c r="F602" s="93">
        <v>0</v>
      </c>
      <c r="G602" s="93">
        <v>0</v>
      </c>
      <c r="H602" s="93">
        <v>0</v>
      </c>
      <c r="I602" s="137">
        <v>0</v>
      </c>
      <c r="J602" s="137">
        <v>0</v>
      </c>
      <c r="K602" s="137">
        <v>0</v>
      </c>
      <c r="L602" s="137">
        <v>0</v>
      </c>
      <c r="M602" s="139">
        <v>0</v>
      </c>
      <c r="N602" s="203">
        <v>0</v>
      </c>
      <c r="O602" s="203">
        <v>0</v>
      </c>
      <c r="P602" s="198">
        <v>0</v>
      </c>
      <c r="Q602" s="198">
        <v>0</v>
      </c>
      <c r="R602" s="182"/>
    </row>
    <row r="603" spans="2:18" ht="57" customHeight="1" x14ac:dyDescent="0.2">
      <c r="B603" s="122"/>
      <c r="C603" s="135" t="s">
        <v>37</v>
      </c>
      <c r="D603" s="93">
        <v>0</v>
      </c>
      <c r="E603" s="93">
        <v>0</v>
      </c>
      <c r="F603" s="93">
        <v>0</v>
      </c>
      <c r="G603" s="93">
        <v>0</v>
      </c>
      <c r="H603" s="93">
        <v>0</v>
      </c>
      <c r="I603" s="137">
        <v>0</v>
      </c>
      <c r="J603" s="137">
        <v>0</v>
      </c>
      <c r="K603" s="137">
        <v>0</v>
      </c>
      <c r="L603" s="137">
        <v>0</v>
      </c>
      <c r="M603" s="139">
        <v>0</v>
      </c>
      <c r="N603" s="203">
        <v>0</v>
      </c>
      <c r="O603" s="203">
        <v>0</v>
      </c>
      <c r="P603" s="198">
        <v>0</v>
      </c>
      <c r="Q603" s="198">
        <v>0</v>
      </c>
      <c r="R603" s="182"/>
    </row>
    <row r="604" spans="2:18" ht="45.95" customHeight="1" x14ac:dyDescent="0.2">
      <c r="B604" s="122"/>
      <c r="C604" s="135" t="s">
        <v>36</v>
      </c>
      <c r="D604" s="93">
        <v>0</v>
      </c>
      <c r="E604" s="93">
        <v>0</v>
      </c>
      <c r="F604" s="93">
        <v>0</v>
      </c>
      <c r="G604" s="93">
        <v>0</v>
      </c>
      <c r="H604" s="93">
        <v>0</v>
      </c>
      <c r="I604" s="137">
        <v>0</v>
      </c>
      <c r="J604" s="137">
        <v>0</v>
      </c>
      <c r="K604" s="137">
        <v>0</v>
      </c>
      <c r="L604" s="137">
        <v>0</v>
      </c>
      <c r="M604" s="139">
        <v>0</v>
      </c>
      <c r="N604" s="203">
        <v>0</v>
      </c>
      <c r="O604" s="203">
        <v>0</v>
      </c>
      <c r="P604" s="198">
        <v>0</v>
      </c>
      <c r="Q604" s="198">
        <v>0</v>
      </c>
      <c r="R604" s="182"/>
    </row>
    <row r="605" spans="2:18" ht="57" customHeight="1" x14ac:dyDescent="0.2">
      <c r="B605" s="122"/>
      <c r="C605" s="135" t="s">
        <v>35</v>
      </c>
      <c r="D605" s="93">
        <v>0</v>
      </c>
      <c r="E605" s="93">
        <v>0</v>
      </c>
      <c r="F605" s="93">
        <v>0</v>
      </c>
      <c r="G605" s="93">
        <v>0</v>
      </c>
      <c r="H605" s="93">
        <v>0</v>
      </c>
      <c r="I605" s="137">
        <v>0</v>
      </c>
      <c r="J605" s="137">
        <v>0</v>
      </c>
      <c r="K605" s="137">
        <v>0</v>
      </c>
      <c r="L605" s="137">
        <v>0</v>
      </c>
      <c r="M605" s="139">
        <v>0</v>
      </c>
      <c r="N605" s="203">
        <v>0</v>
      </c>
      <c r="O605" s="203">
        <v>0</v>
      </c>
      <c r="P605" s="198">
        <v>0</v>
      </c>
      <c r="Q605" s="198">
        <v>0</v>
      </c>
      <c r="R605" s="182"/>
    </row>
    <row r="606" spans="2:18" ht="45.95" customHeight="1" x14ac:dyDescent="0.2">
      <c r="B606" s="122"/>
      <c r="C606" s="135" t="s">
        <v>34</v>
      </c>
      <c r="D606" s="93">
        <v>0</v>
      </c>
      <c r="E606" s="93">
        <v>0</v>
      </c>
      <c r="F606" s="93">
        <v>0</v>
      </c>
      <c r="G606" s="93">
        <v>0</v>
      </c>
      <c r="H606" s="93">
        <v>0</v>
      </c>
      <c r="I606" s="137">
        <v>0</v>
      </c>
      <c r="J606" s="137">
        <v>0</v>
      </c>
      <c r="K606" s="137">
        <v>0</v>
      </c>
      <c r="L606" s="137">
        <v>0</v>
      </c>
      <c r="M606" s="139">
        <v>0</v>
      </c>
      <c r="N606" s="203">
        <v>0</v>
      </c>
      <c r="O606" s="203">
        <v>0</v>
      </c>
      <c r="P606" s="198">
        <v>0</v>
      </c>
      <c r="Q606" s="198">
        <v>0</v>
      </c>
      <c r="R606" s="182"/>
    </row>
    <row r="607" spans="2:18" ht="45.95" customHeight="1" x14ac:dyDescent="0.2">
      <c r="B607" s="122"/>
      <c r="C607" s="135" t="s">
        <v>33</v>
      </c>
      <c r="D607" s="93">
        <v>0</v>
      </c>
      <c r="E607" s="93">
        <v>0</v>
      </c>
      <c r="F607" s="93">
        <v>0</v>
      </c>
      <c r="G607" s="93">
        <v>0</v>
      </c>
      <c r="H607" s="93">
        <v>0</v>
      </c>
      <c r="I607" s="137">
        <v>0</v>
      </c>
      <c r="J607" s="137">
        <v>0</v>
      </c>
      <c r="K607" s="137">
        <v>0</v>
      </c>
      <c r="L607" s="137">
        <v>0</v>
      </c>
      <c r="M607" s="139">
        <v>0</v>
      </c>
      <c r="N607" s="203">
        <v>0</v>
      </c>
      <c r="O607" s="203">
        <v>0.2</v>
      </c>
      <c r="P607" s="198">
        <v>0</v>
      </c>
      <c r="Q607" s="198">
        <v>0</v>
      </c>
      <c r="R607" s="182"/>
    </row>
    <row r="608" spans="2:18" ht="45.95" customHeight="1" x14ac:dyDescent="0.2">
      <c r="B608" s="122"/>
      <c r="C608" s="135" t="s">
        <v>32</v>
      </c>
      <c r="D608" s="93">
        <v>0</v>
      </c>
      <c r="E608" s="93">
        <v>0</v>
      </c>
      <c r="F608" s="93">
        <v>0</v>
      </c>
      <c r="G608" s="93">
        <v>0</v>
      </c>
      <c r="H608" s="93">
        <v>0</v>
      </c>
      <c r="I608" s="137">
        <v>0</v>
      </c>
      <c r="J608" s="137">
        <v>0</v>
      </c>
      <c r="K608" s="137">
        <v>0</v>
      </c>
      <c r="L608" s="137">
        <v>0</v>
      </c>
      <c r="M608" s="139">
        <v>0</v>
      </c>
      <c r="N608" s="203">
        <v>0</v>
      </c>
      <c r="O608" s="203">
        <v>0</v>
      </c>
      <c r="P608" s="198">
        <v>0</v>
      </c>
      <c r="Q608" s="198">
        <v>0</v>
      </c>
      <c r="R608" s="182"/>
    </row>
    <row r="609" spans="2:18" ht="45.95" customHeight="1" x14ac:dyDescent="0.2">
      <c r="B609" s="122"/>
      <c r="C609" s="135" t="s">
        <v>31</v>
      </c>
      <c r="D609" s="93">
        <v>0</v>
      </c>
      <c r="E609" s="93">
        <v>0</v>
      </c>
      <c r="F609" s="93">
        <v>0</v>
      </c>
      <c r="G609" s="93">
        <v>0</v>
      </c>
      <c r="H609" s="93">
        <v>0</v>
      </c>
      <c r="I609" s="137">
        <v>0</v>
      </c>
      <c r="J609" s="137">
        <v>0</v>
      </c>
      <c r="K609" s="137">
        <v>0</v>
      </c>
      <c r="L609" s="137">
        <v>0</v>
      </c>
      <c r="M609" s="139">
        <v>0</v>
      </c>
      <c r="N609" s="203">
        <v>0</v>
      </c>
      <c r="O609" s="203">
        <v>0</v>
      </c>
      <c r="P609" s="198">
        <v>0</v>
      </c>
      <c r="Q609" s="198">
        <v>0</v>
      </c>
      <c r="R609" s="182"/>
    </row>
    <row r="610" spans="2:18" ht="57" customHeight="1" x14ac:dyDescent="0.2">
      <c r="B610" s="122"/>
      <c r="C610" s="135" t="s">
        <v>30</v>
      </c>
      <c r="D610" s="93">
        <v>0</v>
      </c>
      <c r="E610" s="93">
        <v>0</v>
      </c>
      <c r="F610" s="93">
        <v>0</v>
      </c>
      <c r="G610" s="93">
        <v>0</v>
      </c>
      <c r="H610" s="93">
        <v>0</v>
      </c>
      <c r="I610" s="137">
        <v>0</v>
      </c>
      <c r="J610" s="137">
        <v>0</v>
      </c>
      <c r="K610" s="137">
        <v>0</v>
      </c>
      <c r="L610" s="137">
        <v>0</v>
      </c>
      <c r="M610" s="139">
        <v>0</v>
      </c>
      <c r="N610" s="203">
        <v>0</v>
      </c>
      <c r="O610" s="203">
        <v>0</v>
      </c>
      <c r="P610" s="198">
        <v>0</v>
      </c>
      <c r="Q610" s="198">
        <v>0</v>
      </c>
      <c r="R610" s="182"/>
    </row>
    <row r="611" spans="2:18" ht="45.95" customHeight="1" x14ac:dyDescent="0.2">
      <c r="B611" s="122"/>
      <c r="C611" s="135" t="s">
        <v>29</v>
      </c>
      <c r="D611" s="93">
        <v>0</v>
      </c>
      <c r="E611" s="93">
        <v>0</v>
      </c>
      <c r="F611" s="93">
        <v>0</v>
      </c>
      <c r="G611" s="93">
        <v>0</v>
      </c>
      <c r="H611" s="93">
        <v>0</v>
      </c>
      <c r="I611" s="137">
        <v>0</v>
      </c>
      <c r="J611" s="137">
        <v>0</v>
      </c>
      <c r="K611" s="137">
        <v>0</v>
      </c>
      <c r="L611" s="137">
        <v>0</v>
      </c>
      <c r="M611" s="139">
        <v>0</v>
      </c>
      <c r="N611" s="203">
        <v>0</v>
      </c>
      <c r="O611" s="203">
        <v>0</v>
      </c>
      <c r="P611" s="198">
        <v>0</v>
      </c>
      <c r="Q611" s="198">
        <v>0</v>
      </c>
      <c r="R611" s="182"/>
    </row>
    <row r="612" spans="2:18" ht="45.95" customHeight="1" x14ac:dyDescent="0.2">
      <c r="B612" s="122"/>
      <c r="C612" s="135" t="s">
        <v>28</v>
      </c>
      <c r="D612" s="93">
        <v>0</v>
      </c>
      <c r="E612" s="93">
        <v>0</v>
      </c>
      <c r="F612" s="93">
        <v>0</v>
      </c>
      <c r="G612" s="93">
        <v>0</v>
      </c>
      <c r="H612" s="93">
        <v>0</v>
      </c>
      <c r="I612" s="137">
        <v>0</v>
      </c>
      <c r="J612" s="137">
        <v>0</v>
      </c>
      <c r="K612" s="137">
        <v>0</v>
      </c>
      <c r="L612" s="137">
        <v>0</v>
      </c>
      <c r="M612" s="139">
        <v>0</v>
      </c>
      <c r="N612" s="203">
        <v>0</v>
      </c>
      <c r="O612" s="203">
        <v>0</v>
      </c>
      <c r="P612" s="198">
        <v>0</v>
      </c>
      <c r="Q612" s="198">
        <v>0</v>
      </c>
      <c r="R612" s="182"/>
    </row>
    <row r="613" spans="2:18" ht="57" customHeight="1" x14ac:dyDescent="0.2">
      <c r="B613" s="122"/>
      <c r="C613" s="135" t="s">
        <v>27</v>
      </c>
      <c r="D613" s="93">
        <v>0</v>
      </c>
      <c r="E613" s="93">
        <v>0</v>
      </c>
      <c r="F613" s="93">
        <v>0</v>
      </c>
      <c r="G613" s="93">
        <v>0</v>
      </c>
      <c r="H613" s="93">
        <v>0</v>
      </c>
      <c r="I613" s="137">
        <v>0</v>
      </c>
      <c r="J613" s="137">
        <v>0</v>
      </c>
      <c r="K613" s="137">
        <v>0</v>
      </c>
      <c r="L613" s="137">
        <v>0</v>
      </c>
      <c r="M613" s="139">
        <v>0</v>
      </c>
      <c r="N613" s="203">
        <v>0</v>
      </c>
      <c r="O613" s="203">
        <v>0</v>
      </c>
      <c r="P613" s="198">
        <v>0</v>
      </c>
      <c r="Q613" s="198">
        <v>0</v>
      </c>
      <c r="R613" s="182"/>
    </row>
    <row r="614" spans="2:18" ht="57" customHeight="1" x14ac:dyDescent="0.2">
      <c r="B614" s="122"/>
      <c r="C614" s="135" t="s">
        <v>26</v>
      </c>
      <c r="D614" s="93">
        <v>0</v>
      </c>
      <c r="E614" s="93">
        <v>0</v>
      </c>
      <c r="F614" s="93">
        <v>0</v>
      </c>
      <c r="G614" s="93">
        <v>0</v>
      </c>
      <c r="H614" s="93">
        <v>0</v>
      </c>
      <c r="I614" s="137">
        <v>0</v>
      </c>
      <c r="J614" s="137">
        <v>0</v>
      </c>
      <c r="K614" s="137">
        <v>0</v>
      </c>
      <c r="L614" s="137">
        <v>0</v>
      </c>
      <c r="M614" s="139">
        <v>0</v>
      </c>
      <c r="N614" s="203">
        <v>0</v>
      </c>
      <c r="O614" s="203">
        <v>0</v>
      </c>
      <c r="P614" s="198">
        <v>0</v>
      </c>
      <c r="Q614" s="198">
        <v>0</v>
      </c>
      <c r="R614" s="182"/>
    </row>
    <row r="615" spans="2:18" ht="45.95" customHeight="1" x14ac:dyDescent="0.2">
      <c r="B615" s="122"/>
      <c r="C615" s="135" t="s">
        <v>25</v>
      </c>
      <c r="D615" s="93">
        <v>0</v>
      </c>
      <c r="E615" s="93">
        <v>0</v>
      </c>
      <c r="F615" s="93">
        <v>0</v>
      </c>
      <c r="G615" s="93">
        <v>0</v>
      </c>
      <c r="H615" s="93">
        <v>0</v>
      </c>
      <c r="I615" s="137">
        <v>0</v>
      </c>
      <c r="J615" s="137">
        <v>0</v>
      </c>
      <c r="K615" s="137">
        <v>0</v>
      </c>
      <c r="L615" s="137">
        <v>0</v>
      </c>
      <c r="M615" s="139">
        <v>0</v>
      </c>
      <c r="N615" s="203">
        <v>0</v>
      </c>
      <c r="O615" s="203">
        <v>0</v>
      </c>
      <c r="P615" s="198">
        <v>0</v>
      </c>
      <c r="Q615" s="198">
        <v>0</v>
      </c>
      <c r="R615" s="182"/>
    </row>
    <row r="616" spans="2:18" ht="45.95" customHeight="1" x14ac:dyDescent="0.2">
      <c r="B616" s="122"/>
      <c r="C616" s="135" t="s">
        <v>24</v>
      </c>
      <c r="D616" s="93">
        <v>0</v>
      </c>
      <c r="E616" s="93">
        <v>0</v>
      </c>
      <c r="F616" s="93">
        <v>0</v>
      </c>
      <c r="G616" s="93">
        <v>0</v>
      </c>
      <c r="H616" s="93">
        <v>0</v>
      </c>
      <c r="I616" s="137">
        <v>0</v>
      </c>
      <c r="J616" s="137">
        <v>0</v>
      </c>
      <c r="K616" s="137">
        <v>0</v>
      </c>
      <c r="L616" s="137">
        <v>0</v>
      </c>
      <c r="M616" s="139">
        <v>0</v>
      </c>
      <c r="N616" s="203">
        <v>0</v>
      </c>
      <c r="O616" s="203">
        <v>0</v>
      </c>
      <c r="P616" s="198">
        <v>0</v>
      </c>
      <c r="Q616" s="198">
        <v>0</v>
      </c>
      <c r="R616" s="182"/>
    </row>
    <row r="617" spans="2:18" ht="45.95" customHeight="1" x14ac:dyDescent="0.2">
      <c r="B617" s="122"/>
      <c r="C617" s="135" t="s">
        <v>23</v>
      </c>
      <c r="D617" s="93">
        <v>0</v>
      </c>
      <c r="E617" s="93">
        <v>0</v>
      </c>
      <c r="F617" s="93">
        <v>0</v>
      </c>
      <c r="G617" s="93">
        <v>0</v>
      </c>
      <c r="H617" s="93">
        <v>0</v>
      </c>
      <c r="I617" s="137">
        <v>0</v>
      </c>
      <c r="J617" s="137">
        <v>0</v>
      </c>
      <c r="K617" s="137">
        <v>0</v>
      </c>
      <c r="L617" s="137">
        <v>0</v>
      </c>
      <c r="M617" s="139">
        <v>0</v>
      </c>
      <c r="N617" s="203">
        <v>0</v>
      </c>
      <c r="O617" s="203">
        <v>0</v>
      </c>
      <c r="P617" s="198">
        <v>0</v>
      </c>
      <c r="Q617" s="198">
        <v>0</v>
      </c>
      <c r="R617" s="182"/>
    </row>
    <row r="618" spans="2:18" ht="45.95" customHeight="1" x14ac:dyDescent="0.2">
      <c r="B618" s="122"/>
      <c r="C618" s="135" t="s">
        <v>22</v>
      </c>
      <c r="D618" s="93">
        <v>0</v>
      </c>
      <c r="E618" s="93">
        <v>0</v>
      </c>
      <c r="F618" s="93">
        <v>0</v>
      </c>
      <c r="G618" s="93">
        <v>0</v>
      </c>
      <c r="H618" s="93">
        <v>0</v>
      </c>
      <c r="I618" s="137">
        <v>0</v>
      </c>
      <c r="J618" s="137">
        <v>0</v>
      </c>
      <c r="K618" s="137">
        <v>0</v>
      </c>
      <c r="L618" s="137">
        <v>0</v>
      </c>
      <c r="M618" s="139">
        <v>0</v>
      </c>
      <c r="N618" s="203">
        <v>0</v>
      </c>
      <c r="O618" s="203">
        <v>0</v>
      </c>
      <c r="P618" s="198">
        <v>0</v>
      </c>
      <c r="Q618" s="198">
        <v>0</v>
      </c>
      <c r="R618" s="182"/>
    </row>
    <row r="619" spans="2:18" ht="45.95" customHeight="1" x14ac:dyDescent="0.2">
      <c r="B619" s="122"/>
      <c r="C619" s="135" t="s">
        <v>21</v>
      </c>
      <c r="D619" s="93">
        <v>0</v>
      </c>
      <c r="E619" s="93">
        <v>0</v>
      </c>
      <c r="F619" s="93">
        <v>0</v>
      </c>
      <c r="G619" s="93">
        <v>0</v>
      </c>
      <c r="H619" s="93">
        <v>0</v>
      </c>
      <c r="I619" s="137">
        <v>0</v>
      </c>
      <c r="J619" s="137">
        <v>0</v>
      </c>
      <c r="K619" s="137">
        <v>0</v>
      </c>
      <c r="L619" s="137">
        <v>0</v>
      </c>
      <c r="M619" s="139">
        <v>0</v>
      </c>
      <c r="N619" s="203">
        <v>0</v>
      </c>
      <c r="O619" s="203">
        <v>0</v>
      </c>
      <c r="P619" s="198">
        <v>0</v>
      </c>
      <c r="Q619" s="198">
        <v>0</v>
      </c>
      <c r="R619" s="182"/>
    </row>
    <row r="620" spans="2:18" ht="45.95" customHeight="1" x14ac:dyDescent="0.2">
      <c r="B620" s="122"/>
      <c r="C620" s="135" t="s">
        <v>20</v>
      </c>
      <c r="D620" s="93">
        <v>0</v>
      </c>
      <c r="E620" s="93">
        <v>0</v>
      </c>
      <c r="F620" s="93">
        <v>0</v>
      </c>
      <c r="G620" s="93">
        <v>0</v>
      </c>
      <c r="H620" s="93">
        <v>0</v>
      </c>
      <c r="I620" s="137">
        <v>0</v>
      </c>
      <c r="J620" s="137">
        <v>0</v>
      </c>
      <c r="K620" s="137">
        <v>0</v>
      </c>
      <c r="L620" s="137">
        <v>0</v>
      </c>
      <c r="M620" s="139">
        <v>0</v>
      </c>
      <c r="N620" s="203">
        <v>0</v>
      </c>
      <c r="O620" s="203">
        <v>0</v>
      </c>
      <c r="P620" s="198">
        <v>0</v>
      </c>
      <c r="Q620" s="198">
        <v>0</v>
      </c>
      <c r="R620" s="182"/>
    </row>
    <row r="621" spans="2:18" ht="45.95" customHeight="1" x14ac:dyDescent="0.2">
      <c r="B621" s="122"/>
      <c r="C621" s="135" t="s">
        <v>19</v>
      </c>
      <c r="D621" s="93">
        <v>0</v>
      </c>
      <c r="E621" s="93">
        <v>0</v>
      </c>
      <c r="F621" s="93">
        <v>0</v>
      </c>
      <c r="G621" s="93">
        <v>0</v>
      </c>
      <c r="H621" s="93">
        <v>0</v>
      </c>
      <c r="I621" s="137">
        <v>0</v>
      </c>
      <c r="J621" s="137">
        <v>0</v>
      </c>
      <c r="K621" s="137">
        <v>0</v>
      </c>
      <c r="L621" s="137">
        <v>0</v>
      </c>
      <c r="M621" s="139">
        <v>0</v>
      </c>
      <c r="N621" s="203">
        <v>0</v>
      </c>
      <c r="O621" s="203">
        <v>0</v>
      </c>
      <c r="P621" s="198">
        <v>0</v>
      </c>
      <c r="Q621" s="198">
        <v>0</v>
      </c>
      <c r="R621" s="182"/>
    </row>
    <row r="622" spans="2:18" ht="57" customHeight="1" x14ac:dyDescent="0.2">
      <c r="B622" s="122"/>
      <c r="C622" s="135" t="s">
        <v>105</v>
      </c>
      <c r="D622" s="93">
        <v>0</v>
      </c>
      <c r="E622" s="93">
        <v>0</v>
      </c>
      <c r="F622" s="93">
        <v>0</v>
      </c>
      <c r="G622" s="93">
        <v>0</v>
      </c>
      <c r="H622" s="93">
        <v>0</v>
      </c>
      <c r="I622" s="137">
        <v>0</v>
      </c>
      <c r="J622" s="137">
        <v>0</v>
      </c>
      <c r="K622" s="137">
        <v>0</v>
      </c>
      <c r="L622" s="137">
        <v>0</v>
      </c>
      <c r="M622" s="139">
        <v>0</v>
      </c>
      <c r="N622" s="203">
        <v>0</v>
      </c>
      <c r="O622" s="203">
        <v>0</v>
      </c>
      <c r="P622" s="198">
        <v>0</v>
      </c>
      <c r="Q622" s="198">
        <v>0</v>
      </c>
      <c r="R622" s="182"/>
    </row>
    <row r="623" spans="2:18" ht="57" customHeight="1" x14ac:dyDescent="0.2">
      <c r="B623" s="122"/>
      <c r="C623" s="135" t="s">
        <v>18</v>
      </c>
      <c r="D623" s="93">
        <v>0</v>
      </c>
      <c r="E623" s="93">
        <v>0</v>
      </c>
      <c r="F623" s="93">
        <v>0</v>
      </c>
      <c r="G623" s="93">
        <v>0</v>
      </c>
      <c r="H623" s="93">
        <v>0</v>
      </c>
      <c r="I623" s="137">
        <v>0</v>
      </c>
      <c r="J623" s="137">
        <v>0</v>
      </c>
      <c r="K623" s="137">
        <v>0</v>
      </c>
      <c r="L623" s="137">
        <v>0</v>
      </c>
      <c r="M623" s="139">
        <v>0</v>
      </c>
      <c r="N623" s="203">
        <v>0</v>
      </c>
      <c r="O623" s="203">
        <v>0</v>
      </c>
      <c r="P623" s="198">
        <v>0</v>
      </c>
      <c r="Q623" s="198">
        <v>0</v>
      </c>
      <c r="R623" s="182"/>
    </row>
    <row r="624" spans="2:18" ht="57" customHeight="1" x14ac:dyDescent="0.2">
      <c r="B624" s="122"/>
      <c r="C624" s="135" t="s">
        <v>17</v>
      </c>
      <c r="D624" s="93">
        <v>0</v>
      </c>
      <c r="E624" s="93">
        <v>0</v>
      </c>
      <c r="F624" s="93">
        <v>0</v>
      </c>
      <c r="G624" s="93">
        <v>0</v>
      </c>
      <c r="H624" s="93">
        <v>0</v>
      </c>
      <c r="I624" s="137">
        <v>0</v>
      </c>
      <c r="J624" s="137">
        <v>0</v>
      </c>
      <c r="K624" s="137">
        <v>0</v>
      </c>
      <c r="L624" s="137">
        <v>0</v>
      </c>
      <c r="M624" s="139">
        <v>0</v>
      </c>
      <c r="N624" s="203">
        <v>0</v>
      </c>
      <c r="O624" s="203">
        <v>0</v>
      </c>
      <c r="P624" s="198">
        <v>0</v>
      </c>
      <c r="Q624" s="198">
        <v>0</v>
      </c>
      <c r="R624" s="182"/>
    </row>
    <row r="625" spans="2:18" ht="45.95" customHeight="1" x14ac:dyDescent="0.2">
      <c r="B625" s="122"/>
      <c r="C625" s="135" t="s">
        <v>16</v>
      </c>
      <c r="D625" s="93">
        <v>0</v>
      </c>
      <c r="E625" s="93">
        <v>0</v>
      </c>
      <c r="F625" s="93">
        <v>0</v>
      </c>
      <c r="G625" s="93">
        <v>0</v>
      </c>
      <c r="H625" s="93">
        <v>0</v>
      </c>
      <c r="I625" s="137">
        <v>0</v>
      </c>
      <c r="J625" s="137">
        <v>0</v>
      </c>
      <c r="K625" s="137">
        <v>0</v>
      </c>
      <c r="L625" s="137">
        <v>0</v>
      </c>
      <c r="M625" s="139">
        <v>0</v>
      </c>
      <c r="N625" s="203">
        <v>0</v>
      </c>
      <c r="O625" s="203">
        <v>0</v>
      </c>
      <c r="P625" s="198">
        <v>0</v>
      </c>
      <c r="Q625" s="198">
        <v>0</v>
      </c>
      <c r="R625" s="182"/>
    </row>
    <row r="626" spans="2:18" ht="45.95" customHeight="1" x14ac:dyDescent="0.2">
      <c r="B626" s="122"/>
      <c r="C626" s="135" t="s">
        <v>15</v>
      </c>
      <c r="D626" s="93">
        <v>0</v>
      </c>
      <c r="E626" s="93">
        <v>0</v>
      </c>
      <c r="F626" s="93">
        <v>0</v>
      </c>
      <c r="G626" s="93">
        <v>0</v>
      </c>
      <c r="H626" s="93">
        <v>0</v>
      </c>
      <c r="I626" s="137">
        <v>0.13</v>
      </c>
      <c r="J626" s="137">
        <v>1E-3</v>
      </c>
      <c r="K626" s="137">
        <v>0</v>
      </c>
      <c r="L626" s="137">
        <v>0</v>
      </c>
      <c r="M626" s="149">
        <v>0</v>
      </c>
      <c r="N626" s="203">
        <v>0</v>
      </c>
      <c r="O626" s="203">
        <v>0</v>
      </c>
      <c r="P626" s="198">
        <v>0</v>
      </c>
      <c r="Q626" s="198">
        <v>0</v>
      </c>
      <c r="R626" s="182"/>
    </row>
    <row r="627" spans="2:18" ht="57" customHeight="1" x14ac:dyDescent="0.2">
      <c r="B627" s="122"/>
      <c r="C627" s="135" t="s">
        <v>106</v>
      </c>
      <c r="D627" s="93">
        <v>0</v>
      </c>
      <c r="E627" s="93">
        <v>0</v>
      </c>
      <c r="F627" s="93">
        <v>0</v>
      </c>
      <c r="G627" s="93">
        <v>0</v>
      </c>
      <c r="H627" s="93">
        <v>0</v>
      </c>
      <c r="I627" s="137">
        <v>0</v>
      </c>
      <c r="J627" s="137">
        <v>0</v>
      </c>
      <c r="K627" s="137">
        <v>0</v>
      </c>
      <c r="L627" s="137">
        <v>0</v>
      </c>
      <c r="M627" s="139">
        <v>0</v>
      </c>
      <c r="N627" s="203">
        <v>0</v>
      </c>
      <c r="O627" s="203">
        <v>0</v>
      </c>
      <c r="P627" s="198">
        <v>0</v>
      </c>
      <c r="Q627" s="198">
        <v>0</v>
      </c>
      <c r="R627" s="182"/>
    </row>
    <row r="628" spans="2:18" ht="45.95" customHeight="1" x14ac:dyDescent="0.2">
      <c r="B628" s="122"/>
      <c r="C628" s="135" t="s">
        <v>14</v>
      </c>
      <c r="D628" s="93">
        <v>0</v>
      </c>
      <c r="E628" s="93">
        <v>0</v>
      </c>
      <c r="F628" s="93">
        <v>0</v>
      </c>
      <c r="G628" s="93">
        <v>0</v>
      </c>
      <c r="H628" s="93">
        <v>0</v>
      </c>
      <c r="I628" s="137">
        <v>0</v>
      </c>
      <c r="J628" s="137">
        <v>0</v>
      </c>
      <c r="K628" s="137">
        <v>0</v>
      </c>
      <c r="L628" s="137">
        <v>0</v>
      </c>
      <c r="M628" s="139">
        <v>0</v>
      </c>
      <c r="N628" s="203">
        <v>0</v>
      </c>
      <c r="O628" s="203">
        <v>0</v>
      </c>
      <c r="P628" s="198">
        <v>0</v>
      </c>
      <c r="Q628" s="198">
        <v>0</v>
      </c>
      <c r="R628" s="182"/>
    </row>
    <row r="629" spans="2:18" ht="57" customHeight="1" x14ac:dyDescent="0.2">
      <c r="B629" s="122"/>
      <c r="C629" s="135" t="s">
        <v>13</v>
      </c>
      <c r="D629" s="93">
        <v>0</v>
      </c>
      <c r="E629" s="93">
        <v>0</v>
      </c>
      <c r="F629" s="93">
        <v>0</v>
      </c>
      <c r="G629" s="93">
        <v>0</v>
      </c>
      <c r="H629" s="93">
        <v>0</v>
      </c>
      <c r="I629" s="137">
        <v>0</v>
      </c>
      <c r="J629" s="137">
        <v>0</v>
      </c>
      <c r="K629" s="137">
        <v>0</v>
      </c>
      <c r="L629" s="137">
        <v>0</v>
      </c>
      <c r="M629" s="139">
        <v>0</v>
      </c>
      <c r="N629" s="203">
        <v>0</v>
      </c>
      <c r="O629" s="203">
        <v>0</v>
      </c>
      <c r="P629" s="198">
        <v>0</v>
      </c>
      <c r="Q629" s="198">
        <v>0</v>
      </c>
      <c r="R629" s="182"/>
    </row>
    <row r="630" spans="2:18" ht="45.95" customHeight="1" x14ac:dyDescent="0.2">
      <c r="B630" s="122"/>
      <c r="C630" s="135" t="s">
        <v>12</v>
      </c>
      <c r="D630" s="93">
        <v>0</v>
      </c>
      <c r="E630" s="93">
        <v>0</v>
      </c>
      <c r="F630" s="93">
        <v>0</v>
      </c>
      <c r="G630" s="93">
        <v>0.05</v>
      </c>
      <c r="H630" s="93">
        <v>0</v>
      </c>
      <c r="I630" s="137">
        <v>0</v>
      </c>
      <c r="J630" s="137">
        <v>0</v>
      </c>
      <c r="K630" s="137">
        <v>0</v>
      </c>
      <c r="L630" s="137">
        <v>0</v>
      </c>
      <c r="M630" s="139">
        <v>0</v>
      </c>
      <c r="N630" s="203">
        <v>0</v>
      </c>
      <c r="O630" s="203">
        <v>0</v>
      </c>
      <c r="P630" s="198">
        <v>0</v>
      </c>
      <c r="Q630" s="198">
        <v>0</v>
      </c>
      <c r="R630" s="182"/>
    </row>
    <row r="631" spans="2:18" ht="57" customHeight="1" x14ac:dyDescent="0.2">
      <c r="B631" s="122"/>
      <c r="C631" s="135" t="s">
        <v>11</v>
      </c>
      <c r="D631" s="93">
        <v>0</v>
      </c>
      <c r="E631" s="93">
        <v>0</v>
      </c>
      <c r="F631" s="93">
        <v>0</v>
      </c>
      <c r="G631" s="93">
        <v>0</v>
      </c>
      <c r="H631" s="93">
        <v>0</v>
      </c>
      <c r="I631" s="137">
        <v>0</v>
      </c>
      <c r="J631" s="137">
        <v>0</v>
      </c>
      <c r="K631" s="137">
        <v>0</v>
      </c>
      <c r="L631" s="137">
        <v>0</v>
      </c>
      <c r="M631" s="139">
        <v>0</v>
      </c>
      <c r="N631" s="203">
        <v>0</v>
      </c>
      <c r="O631" s="203">
        <v>0</v>
      </c>
      <c r="P631" s="198">
        <v>0</v>
      </c>
      <c r="Q631" s="198">
        <v>0.1</v>
      </c>
      <c r="R631" s="182"/>
    </row>
    <row r="632" spans="2:18" ht="45.95" customHeight="1" x14ac:dyDescent="0.2">
      <c r="B632" s="122"/>
      <c r="C632" s="135" t="s">
        <v>10</v>
      </c>
      <c r="D632" s="93">
        <v>0</v>
      </c>
      <c r="E632" s="93">
        <v>0</v>
      </c>
      <c r="F632" s="93">
        <v>0</v>
      </c>
      <c r="G632" s="93">
        <v>0</v>
      </c>
      <c r="H632" s="93">
        <v>0</v>
      </c>
      <c r="I632" s="137">
        <v>0</v>
      </c>
      <c r="J632" s="137">
        <v>0</v>
      </c>
      <c r="K632" s="137">
        <v>0</v>
      </c>
      <c r="L632" s="137">
        <v>0</v>
      </c>
      <c r="M632" s="139">
        <v>0</v>
      </c>
      <c r="N632" s="203">
        <v>0</v>
      </c>
      <c r="O632" s="203">
        <v>0</v>
      </c>
      <c r="P632" s="198">
        <v>0</v>
      </c>
      <c r="Q632" s="198">
        <v>0</v>
      </c>
      <c r="R632" s="182"/>
    </row>
    <row r="633" spans="2:18" ht="57" customHeight="1" x14ac:dyDescent="0.2">
      <c r="B633" s="122"/>
      <c r="C633" s="135" t="s">
        <v>9</v>
      </c>
      <c r="D633" s="93">
        <v>0</v>
      </c>
      <c r="E633" s="93">
        <v>0</v>
      </c>
      <c r="F633" s="93">
        <v>0</v>
      </c>
      <c r="G633" s="93">
        <v>0</v>
      </c>
      <c r="H633" s="93">
        <v>0</v>
      </c>
      <c r="I633" s="137">
        <v>0</v>
      </c>
      <c r="J633" s="137">
        <v>0.21509999999999999</v>
      </c>
      <c r="K633" s="137">
        <v>0.33476</v>
      </c>
      <c r="L633" s="137">
        <v>1E-3</v>
      </c>
      <c r="M633" s="149">
        <v>0</v>
      </c>
      <c r="N633" s="203">
        <v>1</v>
      </c>
      <c r="O633" s="203">
        <v>0</v>
      </c>
      <c r="P633" s="198">
        <v>0</v>
      </c>
      <c r="Q633" s="198">
        <v>0</v>
      </c>
      <c r="R633" s="182"/>
    </row>
    <row r="634" spans="2:18" ht="57" customHeight="1" x14ac:dyDescent="0.2">
      <c r="B634" s="122"/>
      <c r="C634" s="135" t="s">
        <v>8</v>
      </c>
      <c r="D634" s="93">
        <v>0</v>
      </c>
      <c r="E634" s="93">
        <v>0</v>
      </c>
      <c r="F634" s="93">
        <v>0</v>
      </c>
      <c r="G634" s="93">
        <v>0</v>
      </c>
      <c r="H634" s="93">
        <v>0</v>
      </c>
      <c r="I634" s="137">
        <v>0</v>
      </c>
      <c r="J634" s="137">
        <v>0</v>
      </c>
      <c r="K634" s="137">
        <v>0</v>
      </c>
      <c r="L634" s="137">
        <v>0</v>
      </c>
      <c r="M634" s="139">
        <v>0</v>
      </c>
      <c r="N634" s="203">
        <v>0</v>
      </c>
      <c r="O634" s="203">
        <v>0</v>
      </c>
      <c r="P634" s="198">
        <v>0</v>
      </c>
      <c r="Q634" s="198">
        <v>0</v>
      </c>
      <c r="R634" s="182"/>
    </row>
    <row r="635" spans="2:18" ht="45.95" customHeight="1" x14ac:dyDescent="0.2">
      <c r="B635" s="122"/>
      <c r="C635" s="135" t="s">
        <v>7</v>
      </c>
      <c r="D635" s="93">
        <v>0</v>
      </c>
      <c r="E635" s="93">
        <v>0</v>
      </c>
      <c r="F635" s="93">
        <v>0</v>
      </c>
      <c r="G635" s="93">
        <v>0</v>
      </c>
      <c r="H635" s="93">
        <v>0</v>
      </c>
      <c r="I635" s="137">
        <v>0</v>
      </c>
      <c r="J635" s="137">
        <v>0</v>
      </c>
      <c r="K635" s="137">
        <v>0</v>
      </c>
      <c r="L635" s="137">
        <v>0</v>
      </c>
      <c r="M635" s="139">
        <v>0</v>
      </c>
      <c r="N635" s="203">
        <v>0</v>
      </c>
      <c r="O635" s="203">
        <v>0</v>
      </c>
      <c r="P635" s="198">
        <v>0</v>
      </c>
      <c r="Q635" s="198">
        <v>0</v>
      </c>
      <c r="R635" s="182"/>
    </row>
    <row r="636" spans="2:18" ht="45.95" customHeight="1" x14ac:dyDescent="0.2">
      <c r="B636" s="122"/>
      <c r="C636" s="135" t="s">
        <v>6</v>
      </c>
      <c r="D636" s="93">
        <v>0</v>
      </c>
      <c r="E636" s="93">
        <v>0</v>
      </c>
      <c r="F636" s="93">
        <v>0</v>
      </c>
      <c r="G636" s="93">
        <v>0</v>
      </c>
      <c r="H636" s="93">
        <v>0</v>
      </c>
      <c r="I636" s="137">
        <v>0</v>
      </c>
      <c r="J636" s="137">
        <v>0</v>
      </c>
      <c r="K636" s="137">
        <v>0</v>
      </c>
      <c r="L636" s="137">
        <v>0</v>
      </c>
      <c r="M636" s="139">
        <v>0</v>
      </c>
      <c r="N636" s="203">
        <v>0</v>
      </c>
      <c r="O636" s="203">
        <v>0</v>
      </c>
      <c r="P636" s="198">
        <v>0</v>
      </c>
      <c r="Q636" s="198">
        <v>0</v>
      </c>
      <c r="R636" s="182"/>
    </row>
    <row r="637" spans="2:18" ht="45.95" customHeight="1" x14ac:dyDescent="0.2">
      <c r="B637" s="122"/>
      <c r="C637" s="135" t="s">
        <v>5</v>
      </c>
      <c r="D637" s="93">
        <v>0</v>
      </c>
      <c r="E637" s="93">
        <v>0</v>
      </c>
      <c r="F637" s="93">
        <v>2.3E-2</v>
      </c>
      <c r="G637" s="93">
        <v>0</v>
      </c>
      <c r="H637" s="93">
        <v>0</v>
      </c>
      <c r="I637" s="137">
        <v>0</v>
      </c>
      <c r="J637" s="137">
        <v>0</v>
      </c>
      <c r="K637" s="137">
        <v>0</v>
      </c>
      <c r="L637" s="137">
        <v>0</v>
      </c>
      <c r="M637" s="139">
        <v>0</v>
      </c>
      <c r="N637" s="203">
        <v>0</v>
      </c>
      <c r="O637" s="203">
        <v>0</v>
      </c>
      <c r="P637" s="198">
        <v>0</v>
      </c>
      <c r="Q637" s="198">
        <v>0</v>
      </c>
      <c r="R637" s="182"/>
    </row>
    <row r="638" spans="2:18" ht="57" customHeight="1" x14ac:dyDescent="0.2">
      <c r="B638" s="122"/>
      <c r="C638" s="135" t="s">
        <v>4</v>
      </c>
      <c r="D638" s="93">
        <v>0</v>
      </c>
      <c r="E638" s="93">
        <v>0</v>
      </c>
      <c r="F638" s="93">
        <v>0</v>
      </c>
      <c r="G638" s="93">
        <v>0</v>
      </c>
      <c r="H638" s="93">
        <v>0</v>
      </c>
      <c r="I638" s="137">
        <v>0</v>
      </c>
      <c r="J638" s="137">
        <v>0</v>
      </c>
      <c r="K638" s="137">
        <v>0</v>
      </c>
      <c r="L638" s="137">
        <v>0</v>
      </c>
      <c r="M638" s="139">
        <v>0</v>
      </c>
      <c r="N638" s="203">
        <v>0</v>
      </c>
      <c r="O638" s="203">
        <v>0</v>
      </c>
      <c r="P638" s="198">
        <v>0</v>
      </c>
      <c r="Q638" s="198">
        <v>0</v>
      </c>
      <c r="R638" s="182"/>
    </row>
    <row r="639" spans="2:18" ht="57" customHeight="1" x14ac:dyDescent="0.2">
      <c r="B639" s="122"/>
      <c r="C639" s="135" t="s">
        <v>3</v>
      </c>
      <c r="D639" s="93">
        <v>0</v>
      </c>
      <c r="E639" s="93">
        <v>0</v>
      </c>
      <c r="F639" s="93">
        <v>0</v>
      </c>
      <c r="G639" s="93">
        <v>0</v>
      </c>
      <c r="H639" s="93">
        <v>0</v>
      </c>
      <c r="I639" s="137">
        <v>0</v>
      </c>
      <c r="J639" s="137">
        <v>0</v>
      </c>
      <c r="K639" s="137">
        <v>0</v>
      </c>
      <c r="L639" s="137">
        <v>0</v>
      </c>
      <c r="M639" s="139">
        <v>0</v>
      </c>
      <c r="N639" s="203">
        <v>0</v>
      </c>
      <c r="O639" s="203">
        <v>0</v>
      </c>
      <c r="P639" s="198">
        <v>0</v>
      </c>
      <c r="Q639" s="198">
        <v>0</v>
      </c>
      <c r="R639" s="182"/>
    </row>
    <row r="640" spans="2:18" ht="45.95" customHeight="1" thickBot="1" x14ac:dyDescent="0.25">
      <c r="B640" s="122"/>
      <c r="C640" s="162" t="s">
        <v>2</v>
      </c>
      <c r="D640" s="204">
        <v>0</v>
      </c>
      <c r="E640" s="204">
        <v>0</v>
      </c>
      <c r="F640" s="204">
        <v>0</v>
      </c>
      <c r="G640" s="204">
        <v>0</v>
      </c>
      <c r="H640" s="204">
        <v>0</v>
      </c>
      <c r="I640" s="164">
        <v>0</v>
      </c>
      <c r="J640" s="164">
        <v>0</v>
      </c>
      <c r="K640" s="164">
        <v>0</v>
      </c>
      <c r="L640" s="164">
        <v>0</v>
      </c>
      <c r="M640" s="169">
        <v>0</v>
      </c>
      <c r="N640" s="205">
        <v>0</v>
      </c>
      <c r="O640" s="205">
        <v>0</v>
      </c>
      <c r="P640" s="198">
        <v>0</v>
      </c>
      <c r="Q640" s="198">
        <v>0</v>
      </c>
      <c r="R640" s="182"/>
    </row>
    <row r="641" spans="2:19" ht="45" customHeight="1" thickBot="1" x14ac:dyDescent="0.25">
      <c r="B641" s="122"/>
      <c r="C641" s="166" t="s">
        <v>119</v>
      </c>
      <c r="D641" s="108">
        <v>4</v>
      </c>
      <c r="E641" s="108">
        <v>22.01146</v>
      </c>
      <c r="F641" s="108">
        <v>13.6213</v>
      </c>
      <c r="G641" s="108">
        <v>0.28299999999999997</v>
      </c>
      <c r="H641" s="108">
        <v>8.6110000000000007</v>
      </c>
      <c r="I641" s="194">
        <f t="shared" ref="I641:N641" si="5">SUM(I537:I640)</f>
        <v>52.090510000000002</v>
      </c>
      <c r="J641" s="194">
        <f t="shared" si="5"/>
        <v>47.690459999999995</v>
      </c>
      <c r="K641" s="194">
        <f t="shared" si="5"/>
        <v>201.27941999999996</v>
      </c>
      <c r="L641" s="194">
        <f t="shared" si="5"/>
        <v>311.12675999999999</v>
      </c>
      <c r="M641" s="194">
        <f t="shared" si="5"/>
        <v>1108.9000000000001</v>
      </c>
      <c r="N641" s="194">
        <f t="shared" si="5"/>
        <v>1274.7</v>
      </c>
      <c r="O641" s="194">
        <f>SUM(O537:O640)</f>
        <v>455.3</v>
      </c>
      <c r="P641" s="194">
        <f>SUM(P537:P640)</f>
        <v>77.099999999999994</v>
      </c>
      <c r="Q641" s="194">
        <f>SUM(Q537:Q640)</f>
        <v>177.9</v>
      </c>
      <c r="R641" s="185"/>
      <c r="S641" s="34"/>
    </row>
    <row r="642" spans="2:19" ht="45" customHeight="1" thickBot="1" x14ac:dyDescent="0.25">
      <c r="B642" s="122"/>
      <c r="C642" s="155" t="s">
        <v>120</v>
      </c>
      <c r="D642" s="199"/>
      <c r="E642" s="199"/>
      <c r="F642" s="199"/>
      <c r="G642" s="199"/>
      <c r="H642" s="199"/>
      <c r="I642" s="173"/>
      <c r="J642" s="173"/>
      <c r="K642" s="173"/>
      <c r="L642" s="173"/>
      <c r="M642" s="159"/>
      <c r="N642" s="200"/>
      <c r="O642" s="200"/>
      <c r="P642" s="200"/>
      <c r="Q642" s="200"/>
      <c r="R642" s="185"/>
      <c r="S642" s="34"/>
    </row>
    <row r="643" spans="2:19" ht="45.95" customHeight="1" x14ac:dyDescent="0.2">
      <c r="B643" s="122"/>
      <c r="C643" s="150" t="s">
        <v>100</v>
      </c>
      <c r="D643" s="201">
        <v>2.702</v>
      </c>
      <c r="E643" s="201">
        <v>9.287700000000001</v>
      </c>
      <c r="F643" s="201">
        <v>5.5888</v>
      </c>
      <c r="G643" s="201">
        <v>3.0815000000000001</v>
      </c>
      <c r="H643" s="201">
        <v>3.0000000000000001E-3</v>
      </c>
      <c r="I643" s="152">
        <v>4.4909999999999997</v>
      </c>
      <c r="J643" s="152">
        <v>1.3101500000000001</v>
      </c>
      <c r="K643" s="152">
        <v>1.0595000000000001</v>
      </c>
      <c r="L643" s="152">
        <v>3.63306</v>
      </c>
      <c r="M643" s="196">
        <v>15</v>
      </c>
      <c r="N643" s="202">
        <v>0.8</v>
      </c>
      <c r="O643" s="202">
        <v>35.299999999999997</v>
      </c>
      <c r="P643" s="198">
        <v>0.1</v>
      </c>
      <c r="Q643" s="198">
        <v>0</v>
      </c>
      <c r="R643" s="182"/>
    </row>
    <row r="644" spans="2:19" ht="45.95" customHeight="1" x14ac:dyDescent="0.2">
      <c r="B644" s="122"/>
      <c r="C644" s="135" t="s">
        <v>99</v>
      </c>
      <c r="D644" s="93">
        <v>0</v>
      </c>
      <c r="E644" s="93">
        <v>1.5176500000000002</v>
      </c>
      <c r="F644" s="93">
        <v>17.852450000000001</v>
      </c>
      <c r="G644" s="93">
        <v>0</v>
      </c>
      <c r="H644" s="93">
        <v>0</v>
      </c>
      <c r="I644" s="137">
        <v>0.376</v>
      </c>
      <c r="J644" s="137">
        <v>0.35749999999999998</v>
      </c>
      <c r="K644" s="137">
        <v>1.667</v>
      </c>
      <c r="L644" s="137">
        <v>0.26200000000000001</v>
      </c>
      <c r="M644" s="149">
        <v>0</v>
      </c>
      <c r="N644" s="203">
        <v>0</v>
      </c>
      <c r="O644" s="203">
        <v>0</v>
      </c>
      <c r="P644" s="198">
        <v>0</v>
      </c>
      <c r="Q644" s="198">
        <v>0</v>
      </c>
      <c r="R644" s="182"/>
    </row>
    <row r="645" spans="2:19" ht="45.95" customHeight="1" x14ac:dyDescent="0.2">
      <c r="B645" s="122"/>
      <c r="C645" s="135" t="s">
        <v>98</v>
      </c>
      <c r="D645" s="93">
        <v>0</v>
      </c>
      <c r="E645" s="93">
        <v>0</v>
      </c>
      <c r="F645" s="93">
        <v>0.44219999999999998</v>
      </c>
      <c r="G645" s="93">
        <v>0</v>
      </c>
      <c r="H645" s="93">
        <v>0</v>
      </c>
      <c r="I645" s="137">
        <v>0</v>
      </c>
      <c r="J645" s="137">
        <v>23.671020000000002</v>
      </c>
      <c r="K645" s="137">
        <v>79.727410000000006</v>
      </c>
      <c r="L645" s="137">
        <v>104.18636000000001</v>
      </c>
      <c r="M645" s="149">
        <v>32.5</v>
      </c>
      <c r="N645" s="203">
        <v>0.3</v>
      </c>
      <c r="O645" s="203">
        <v>0</v>
      </c>
      <c r="P645" s="198">
        <v>0</v>
      </c>
      <c r="Q645" s="198">
        <v>1.3</v>
      </c>
      <c r="R645" s="182"/>
    </row>
    <row r="646" spans="2:19" ht="45.95" customHeight="1" x14ac:dyDescent="0.2">
      <c r="B646" s="122"/>
      <c r="C646" s="135" t="s">
        <v>97</v>
      </c>
      <c r="D646" s="93">
        <v>0</v>
      </c>
      <c r="E646" s="93">
        <v>0</v>
      </c>
      <c r="F646" s="93">
        <v>4.1399999999999997</v>
      </c>
      <c r="G646" s="93">
        <v>4.9285899999999998</v>
      </c>
      <c r="H646" s="93">
        <v>8.5999999999999993E-2</v>
      </c>
      <c r="I646" s="137">
        <v>0.11783</v>
      </c>
      <c r="J646" s="137">
        <v>0.13815</v>
      </c>
      <c r="K646" s="137">
        <v>0.30010999999999999</v>
      </c>
      <c r="L646" s="137">
        <v>0.22265000000000001</v>
      </c>
      <c r="M646" s="149">
        <v>0.5</v>
      </c>
      <c r="N646" s="203">
        <v>6.6</v>
      </c>
      <c r="O646" s="203">
        <v>0.2</v>
      </c>
      <c r="P646" s="198">
        <v>12</v>
      </c>
      <c r="Q646" s="198">
        <v>305.10000000000002</v>
      </c>
      <c r="R646" s="182"/>
    </row>
    <row r="647" spans="2:19" ht="45.95" customHeight="1" x14ac:dyDescent="0.2">
      <c r="B647" s="122"/>
      <c r="C647" s="135" t="s">
        <v>96</v>
      </c>
      <c r="D647" s="93">
        <v>0</v>
      </c>
      <c r="E647" s="93">
        <v>0</v>
      </c>
      <c r="F647" s="93">
        <v>0</v>
      </c>
      <c r="G647" s="93">
        <v>0</v>
      </c>
      <c r="H647" s="93">
        <v>0</v>
      </c>
      <c r="I647" s="137">
        <v>0</v>
      </c>
      <c r="J647" s="137">
        <v>0</v>
      </c>
      <c r="K647" s="137">
        <v>0</v>
      </c>
      <c r="L647" s="137">
        <v>0</v>
      </c>
      <c r="M647" s="139">
        <v>0</v>
      </c>
      <c r="N647" s="203">
        <v>0</v>
      </c>
      <c r="O647" s="203">
        <v>0</v>
      </c>
      <c r="P647" s="198">
        <v>0</v>
      </c>
      <c r="Q647" s="198">
        <v>0.2</v>
      </c>
      <c r="R647" s="182"/>
    </row>
    <row r="648" spans="2:19" ht="45.95" customHeight="1" x14ac:dyDescent="0.2">
      <c r="B648" s="122"/>
      <c r="C648" s="135" t="s">
        <v>95</v>
      </c>
      <c r="D648" s="93">
        <v>0</v>
      </c>
      <c r="E648" s="93">
        <v>0</v>
      </c>
      <c r="F648" s="93">
        <v>6.0000000000000001E-3</v>
      </c>
      <c r="G648" s="93">
        <v>2.4180000000000001</v>
      </c>
      <c r="H648" s="93">
        <v>1.956</v>
      </c>
      <c r="I648" s="137">
        <v>1.0000000000000001E-5</v>
      </c>
      <c r="J648" s="137">
        <v>0.77500000000000002</v>
      </c>
      <c r="K648" s="137">
        <v>4.4226000000000001</v>
      </c>
      <c r="L648" s="137">
        <v>0</v>
      </c>
      <c r="M648" s="149">
        <v>0.2</v>
      </c>
      <c r="N648" s="203">
        <v>0.1</v>
      </c>
      <c r="O648" s="203">
        <v>1.7</v>
      </c>
      <c r="P648" s="198">
        <v>0.3</v>
      </c>
      <c r="Q648" s="198">
        <v>0</v>
      </c>
      <c r="R648" s="182"/>
    </row>
    <row r="649" spans="2:19" ht="45.95" customHeight="1" x14ac:dyDescent="0.2">
      <c r="B649" s="122"/>
      <c r="C649" s="135" t="s">
        <v>94</v>
      </c>
      <c r="D649" s="93">
        <v>0</v>
      </c>
      <c r="E649" s="93">
        <v>0</v>
      </c>
      <c r="F649" s="93">
        <v>0</v>
      </c>
      <c r="G649" s="93">
        <v>0</v>
      </c>
      <c r="H649" s="93">
        <v>0</v>
      </c>
      <c r="I649" s="137">
        <v>0</v>
      </c>
      <c r="J649" s="137">
        <v>0</v>
      </c>
      <c r="K649" s="137">
        <v>0</v>
      </c>
      <c r="L649" s="137">
        <v>0</v>
      </c>
      <c r="M649" s="139">
        <v>0</v>
      </c>
      <c r="N649" s="203">
        <v>0</v>
      </c>
      <c r="O649" s="203">
        <v>0</v>
      </c>
      <c r="P649" s="198">
        <v>0</v>
      </c>
      <c r="Q649" s="198">
        <v>0</v>
      </c>
      <c r="R649" s="182"/>
    </row>
    <row r="650" spans="2:19" ht="45.95" customHeight="1" x14ac:dyDescent="0.2">
      <c r="B650" s="122"/>
      <c r="C650" s="135" t="s">
        <v>93</v>
      </c>
      <c r="D650" s="93">
        <v>1.4E-2</v>
      </c>
      <c r="E650" s="93">
        <v>4.0371999999999995</v>
      </c>
      <c r="F650" s="93">
        <v>49.432000000000002</v>
      </c>
      <c r="G650" s="93">
        <v>5.6369999999999996</v>
      </c>
      <c r="H650" s="93">
        <v>15.472100000000001</v>
      </c>
      <c r="I650" s="137">
        <v>21.047969999999999</v>
      </c>
      <c r="J650" s="137">
        <v>398.64031</v>
      </c>
      <c r="K650" s="137">
        <v>10141.73833</v>
      </c>
      <c r="L650" s="137">
        <v>53.865660000000005</v>
      </c>
      <c r="M650" s="149">
        <v>233</v>
      </c>
      <c r="N650" s="203">
        <v>256.39999999999998</v>
      </c>
      <c r="O650" s="203">
        <v>71.400000000000006</v>
      </c>
      <c r="P650" s="198">
        <v>23</v>
      </c>
      <c r="Q650" s="198">
        <v>277.2</v>
      </c>
      <c r="R650" s="182"/>
    </row>
    <row r="651" spans="2:19" ht="45.95" customHeight="1" x14ac:dyDescent="0.2">
      <c r="B651" s="122"/>
      <c r="C651" s="135" t="s">
        <v>92</v>
      </c>
      <c r="D651" s="93">
        <v>0</v>
      </c>
      <c r="E651" s="93">
        <v>15.516780000000001</v>
      </c>
      <c r="F651" s="93">
        <v>64.573030000000003</v>
      </c>
      <c r="G651" s="93">
        <v>109.79968</v>
      </c>
      <c r="H651" s="93">
        <v>308.57434999999998</v>
      </c>
      <c r="I651" s="137">
        <v>125.29315</v>
      </c>
      <c r="J651" s="137">
        <v>139.81711999999999</v>
      </c>
      <c r="K651" s="137">
        <v>21.129709999999999</v>
      </c>
      <c r="L651" s="137">
        <v>8.343490000000001</v>
      </c>
      <c r="M651" s="149">
        <v>92.5</v>
      </c>
      <c r="N651" s="203">
        <v>16.3</v>
      </c>
      <c r="O651" s="203">
        <v>119</v>
      </c>
      <c r="P651" s="198">
        <v>1890.4</v>
      </c>
      <c r="Q651" s="198">
        <v>2132.5</v>
      </c>
      <c r="R651" s="182"/>
    </row>
    <row r="652" spans="2:19" ht="45.95" customHeight="1" x14ac:dyDescent="0.2">
      <c r="B652" s="122"/>
      <c r="C652" s="135" t="s">
        <v>91</v>
      </c>
      <c r="D652" s="93">
        <v>0</v>
      </c>
      <c r="E652" s="93">
        <v>0</v>
      </c>
      <c r="F652" s="93">
        <v>0</v>
      </c>
      <c r="G652" s="93">
        <v>0</v>
      </c>
      <c r="H652" s="93">
        <v>0</v>
      </c>
      <c r="I652" s="137">
        <v>0.01</v>
      </c>
      <c r="J652" s="137">
        <v>0</v>
      </c>
      <c r="K652" s="137">
        <v>0</v>
      </c>
      <c r="L652" s="137">
        <v>0</v>
      </c>
      <c r="M652" s="139">
        <v>0</v>
      </c>
      <c r="N652" s="203">
        <v>0</v>
      </c>
      <c r="O652" s="203">
        <v>0</v>
      </c>
      <c r="P652" s="198">
        <v>0</v>
      </c>
      <c r="Q652" s="198">
        <v>0</v>
      </c>
      <c r="R652" s="182"/>
    </row>
    <row r="653" spans="2:19" ht="45.95" customHeight="1" x14ac:dyDescent="0.2">
      <c r="B653" s="122"/>
      <c r="C653" s="135" t="s">
        <v>90</v>
      </c>
      <c r="D653" s="93">
        <v>0</v>
      </c>
      <c r="E653" s="93">
        <v>0</v>
      </c>
      <c r="F653" s="93">
        <v>0</v>
      </c>
      <c r="G653" s="93">
        <v>0</v>
      </c>
      <c r="H653" s="93">
        <v>0</v>
      </c>
      <c r="I653" s="137">
        <v>0</v>
      </c>
      <c r="J653" s="137">
        <v>0</v>
      </c>
      <c r="K653" s="137">
        <v>0</v>
      </c>
      <c r="L653" s="137">
        <v>0</v>
      </c>
      <c r="M653" s="139">
        <v>0</v>
      </c>
      <c r="N653" s="203">
        <v>0</v>
      </c>
      <c r="O653" s="203">
        <v>0</v>
      </c>
      <c r="P653" s="198">
        <v>0</v>
      </c>
      <c r="Q653" s="198">
        <v>0</v>
      </c>
      <c r="R653" s="182"/>
    </row>
    <row r="654" spans="2:19" ht="45.95" customHeight="1" x14ac:dyDescent="0.2">
      <c r="B654" s="122"/>
      <c r="C654" s="135" t="s">
        <v>89</v>
      </c>
      <c r="D654" s="93">
        <v>3.8489</v>
      </c>
      <c r="E654" s="93">
        <v>9.2286699999999993</v>
      </c>
      <c r="F654" s="93">
        <v>3.0423400000000003</v>
      </c>
      <c r="G654" s="93">
        <v>18.594369999999998</v>
      </c>
      <c r="H654" s="93">
        <v>2.2356599999999998</v>
      </c>
      <c r="I654" s="137">
        <v>2.5616399999999997</v>
      </c>
      <c r="J654" s="137">
        <v>0.6371</v>
      </c>
      <c r="K654" s="137">
        <v>1.5319799999999999</v>
      </c>
      <c r="L654" s="137">
        <v>1.8342399999999999</v>
      </c>
      <c r="M654" s="149">
        <v>3.4</v>
      </c>
      <c r="N654" s="203">
        <v>3.8</v>
      </c>
      <c r="O654" s="203">
        <v>2.2999999999999998</v>
      </c>
      <c r="P654" s="198">
        <v>0.9</v>
      </c>
      <c r="Q654" s="198">
        <v>2.9</v>
      </c>
      <c r="R654" s="182"/>
    </row>
    <row r="655" spans="2:19" ht="45.95" customHeight="1" x14ac:dyDescent="0.2">
      <c r="B655" s="122"/>
      <c r="C655" s="135" t="s">
        <v>88</v>
      </c>
      <c r="D655" s="93">
        <v>0</v>
      </c>
      <c r="E655" s="93">
        <v>0</v>
      </c>
      <c r="F655" s="93">
        <v>0.122</v>
      </c>
      <c r="G655" s="93">
        <v>4.3860000000000001</v>
      </c>
      <c r="H655" s="93">
        <v>0</v>
      </c>
      <c r="I655" s="137">
        <v>13.32325</v>
      </c>
      <c r="J655" s="137">
        <v>9.98475</v>
      </c>
      <c r="K655" s="137">
        <v>53.719000000000001</v>
      </c>
      <c r="L655" s="137">
        <v>51.894199999999998</v>
      </c>
      <c r="M655" s="149">
        <v>41.1</v>
      </c>
      <c r="N655" s="203">
        <v>12.6</v>
      </c>
      <c r="O655" s="203">
        <v>0</v>
      </c>
      <c r="P655" s="198">
        <v>0</v>
      </c>
      <c r="Q655" s="198">
        <v>22.2</v>
      </c>
      <c r="R655" s="182"/>
    </row>
    <row r="656" spans="2:19" ht="45.95" customHeight="1" x14ac:dyDescent="0.2">
      <c r="B656" s="122"/>
      <c r="C656" s="135" t="s">
        <v>87</v>
      </c>
      <c r="D656" s="93">
        <v>0</v>
      </c>
      <c r="E656" s="93">
        <v>2.5999999999999999E-3</v>
      </c>
      <c r="F656" s="93">
        <v>5.67E-2</v>
      </c>
      <c r="G656" s="93">
        <v>8.8249999999999995E-2</v>
      </c>
      <c r="H656" s="93">
        <v>0.11120000000000001</v>
      </c>
      <c r="I656" s="137">
        <v>4.5999999999999999E-2</v>
      </c>
      <c r="J656" s="137">
        <v>0.21594999999999998</v>
      </c>
      <c r="K656" s="137">
        <v>0.10009999999999999</v>
      </c>
      <c r="L656" s="137">
        <v>1E-3</v>
      </c>
      <c r="M656" s="139">
        <v>0</v>
      </c>
      <c r="N656" s="203">
        <v>0</v>
      </c>
      <c r="O656" s="203">
        <v>0</v>
      </c>
      <c r="P656" s="198">
        <v>0</v>
      </c>
      <c r="Q656" s="198">
        <v>5.4</v>
      </c>
      <c r="R656" s="182"/>
    </row>
    <row r="657" spans="2:18" ht="45.95" customHeight="1" x14ac:dyDescent="0.2">
      <c r="B657" s="122"/>
      <c r="C657" s="135" t="s">
        <v>86</v>
      </c>
      <c r="D657" s="93">
        <v>0</v>
      </c>
      <c r="E657" s="93">
        <v>0</v>
      </c>
      <c r="F657" s="93">
        <v>0</v>
      </c>
      <c r="G657" s="93">
        <v>0</v>
      </c>
      <c r="H657" s="93">
        <v>0</v>
      </c>
      <c r="I657" s="137">
        <v>0</v>
      </c>
      <c r="J657" s="137">
        <v>0</v>
      </c>
      <c r="K657" s="137">
        <v>0</v>
      </c>
      <c r="L657" s="137">
        <v>0</v>
      </c>
      <c r="M657" s="139">
        <v>0</v>
      </c>
      <c r="N657" s="203">
        <v>0</v>
      </c>
      <c r="O657" s="203">
        <v>0</v>
      </c>
      <c r="P657" s="198">
        <v>0</v>
      </c>
      <c r="Q657" s="198">
        <v>0</v>
      </c>
      <c r="R657" s="182"/>
    </row>
    <row r="658" spans="2:18" ht="45.95" customHeight="1" x14ac:dyDescent="0.2">
      <c r="B658" s="122"/>
      <c r="C658" s="135" t="s">
        <v>85</v>
      </c>
      <c r="D658" s="93">
        <v>7.1999999999999998E-3</v>
      </c>
      <c r="E658" s="93">
        <v>0.15469999999999998</v>
      </c>
      <c r="F658" s="93">
        <v>0.56899999999999995</v>
      </c>
      <c r="G658" s="93">
        <v>0.28626000000000001</v>
      </c>
      <c r="H658" s="93">
        <v>0.16</v>
      </c>
      <c r="I658" s="137">
        <v>0.18890000000000001</v>
      </c>
      <c r="J658" s="137">
        <v>3.1733000000000002</v>
      </c>
      <c r="K658" s="137">
        <v>2.5012299999999996</v>
      </c>
      <c r="L658" s="137">
        <v>3.5331300000000003</v>
      </c>
      <c r="M658" s="149">
        <v>1.8</v>
      </c>
      <c r="N658" s="203">
        <v>2.5</v>
      </c>
      <c r="O658" s="203">
        <v>0.1</v>
      </c>
      <c r="P658" s="198">
        <v>0.2</v>
      </c>
      <c r="Q658" s="198">
        <v>0.6</v>
      </c>
      <c r="R658" s="182"/>
    </row>
    <row r="659" spans="2:18" ht="45.95" customHeight="1" x14ac:dyDescent="0.2">
      <c r="B659" s="122"/>
      <c r="C659" s="135" t="s">
        <v>84</v>
      </c>
      <c r="D659" s="93">
        <v>0</v>
      </c>
      <c r="E659" s="93">
        <v>0</v>
      </c>
      <c r="F659" s="93">
        <v>0</v>
      </c>
      <c r="G659" s="93">
        <v>5.3999999999999999E-2</v>
      </c>
      <c r="H659" s="93">
        <v>0</v>
      </c>
      <c r="I659" s="137">
        <v>0</v>
      </c>
      <c r="J659" s="137">
        <v>0.36</v>
      </c>
      <c r="K659" s="137">
        <v>0</v>
      </c>
      <c r="L659" s="137">
        <v>0</v>
      </c>
      <c r="M659" s="139">
        <v>0</v>
      </c>
      <c r="N659" s="203">
        <v>0</v>
      </c>
      <c r="O659" s="203">
        <v>0</v>
      </c>
      <c r="P659" s="198">
        <v>2.5</v>
      </c>
      <c r="Q659" s="198">
        <v>1.8</v>
      </c>
      <c r="R659" s="182"/>
    </row>
    <row r="660" spans="2:18" ht="45.95" customHeight="1" x14ac:dyDescent="0.2">
      <c r="B660" s="122"/>
      <c r="C660" s="135" t="s">
        <v>83</v>
      </c>
      <c r="D660" s="93">
        <v>5.4450000000000003</v>
      </c>
      <c r="E660" s="93">
        <v>0.20499999999999999</v>
      </c>
      <c r="F660" s="93">
        <v>7.9833999999999996</v>
      </c>
      <c r="G660" s="93">
        <v>113.00897999999999</v>
      </c>
      <c r="H660" s="93">
        <v>3.2124600000000001</v>
      </c>
      <c r="I660" s="137">
        <v>183.44526000000002</v>
      </c>
      <c r="J660" s="137">
        <v>290.02390000000003</v>
      </c>
      <c r="K660" s="137">
        <v>13.2721</v>
      </c>
      <c r="L660" s="137">
        <v>32.128149999999998</v>
      </c>
      <c r="M660" s="149">
        <v>6.9</v>
      </c>
      <c r="N660" s="203">
        <v>7.3</v>
      </c>
      <c r="O660" s="203">
        <v>5.4</v>
      </c>
      <c r="P660" s="198">
        <v>33.299999999999997</v>
      </c>
      <c r="Q660" s="198">
        <v>65.5</v>
      </c>
      <c r="R660" s="182"/>
    </row>
    <row r="661" spans="2:18" ht="45.95" customHeight="1" x14ac:dyDescent="0.2">
      <c r="B661" s="122"/>
      <c r="C661" s="135" t="s">
        <v>82</v>
      </c>
      <c r="D661" s="93">
        <v>0</v>
      </c>
      <c r="E661" s="93">
        <v>0</v>
      </c>
      <c r="F661" s="93">
        <v>0</v>
      </c>
      <c r="G661" s="93">
        <v>0</v>
      </c>
      <c r="H661" s="93">
        <v>0</v>
      </c>
      <c r="I661" s="137">
        <v>0</v>
      </c>
      <c r="J661" s="137">
        <v>0</v>
      </c>
      <c r="K661" s="137">
        <v>172.45</v>
      </c>
      <c r="L661" s="137">
        <v>0</v>
      </c>
      <c r="M661" s="149">
        <v>0.2</v>
      </c>
      <c r="N661" s="203">
        <v>0.9</v>
      </c>
      <c r="O661" s="203">
        <v>0</v>
      </c>
      <c r="P661" s="198">
        <v>0</v>
      </c>
      <c r="Q661" s="198">
        <v>0</v>
      </c>
      <c r="R661" s="182"/>
    </row>
    <row r="662" spans="2:18" ht="45.95" customHeight="1" x14ac:dyDescent="0.2">
      <c r="B662" s="122"/>
      <c r="C662" s="135" t="s">
        <v>81</v>
      </c>
      <c r="D662" s="93">
        <v>0</v>
      </c>
      <c r="E662" s="93">
        <v>0</v>
      </c>
      <c r="F662" s="93">
        <v>0</v>
      </c>
      <c r="G662" s="93">
        <v>0</v>
      </c>
      <c r="H662" s="93">
        <v>0</v>
      </c>
      <c r="I662" s="137">
        <v>0</v>
      </c>
      <c r="J662" s="137">
        <v>0</v>
      </c>
      <c r="K662" s="137">
        <v>0</v>
      </c>
      <c r="L662" s="137">
        <v>0</v>
      </c>
      <c r="M662" s="139">
        <v>0</v>
      </c>
      <c r="N662" s="203">
        <v>0</v>
      </c>
      <c r="O662" s="203">
        <v>0</v>
      </c>
      <c r="P662" s="198">
        <v>0</v>
      </c>
      <c r="Q662" s="198">
        <v>0</v>
      </c>
      <c r="R662" s="182"/>
    </row>
    <row r="663" spans="2:18" ht="45.95" customHeight="1" x14ac:dyDescent="0.2">
      <c r="B663" s="122"/>
      <c r="C663" s="135" t="s">
        <v>80</v>
      </c>
      <c r="D663" s="93">
        <v>0</v>
      </c>
      <c r="E663" s="93">
        <v>18.3</v>
      </c>
      <c r="F663" s="93">
        <v>0</v>
      </c>
      <c r="G663" s="93">
        <v>0</v>
      </c>
      <c r="H663" s="93">
        <v>0</v>
      </c>
      <c r="I663" s="137">
        <v>0</v>
      </c>
      <c r="J663" s="137">
        <v>0</v>
      </c>
      <c r="K663" s="137">
        <v>0</v>
      </c>
      <c r="L663" s="137">
        <v>0</v>
      </c>
      <c r="M663" s="149">
        <v>0.8</v>
      </c>
      <c r="N663" s="203">
        <v>0</v>
      </c>
      <c r="O663" s="203">
        <v>0</v>
      </c>
      <c r="P663" s="198">
        <v>0</v>
      </c>
      <c r="Q663" s="198">
        <v>0</v>
      </c>
      <c r="R663" s="182"/>
    </row>
    <row r="664" spans="2:18" ht="45.95" customHeight="1" x14ac:dyDescent="0.2">
      <c r="B664" s="122"/>
      <c r="C664" s="135" t="s">
        <v>79</v>
      </c>
      <c r="D664" s="93">
        <v>0</v>
      </c>
      <c r="E664" s="93">
        <v>0</v>
      </c>
      <c r="F664" s="93">
        <v>97.304000000000002</v>
      </c>
      <c r="G664" s="93">
        <v>93.376000000000005</v>
      </c>
      <c r="H664" s="93">
        <v>31.795999999999999</v>
      </c>
      <c r="I664" s="137">
        <v>0.35699999999999998</v>
      </c>
      <c r="J664" s="137">
        <v>5.3879999999999999</v>
      </c>
      <c r="K664" s="137">
        <v>656.1</v>
      </c>
      <c r="L664" s="137">
        <v>14.247999999999999</v>
      </c>
      <c r="M664" s="149">
        <v>63.7</v>
      </c>
      <c r="N664" s="203">
        <v>32.5</v>
      </c>
      <c r="O664" s="203">
        <v>4.2</v>
      </c>
      <c r="P664" s="198">
        <v>6.8</v>
      </c>
      <c r="Q664" s="198">
        <v>0</v>
      </c>
      <c r="R664" s="182"/>
    </row>
    <row r="665" spans="2:18" ht="45.95" customHeight="1" x14ac:dyDescent="0.2">
      <c r="B665" s="122"/>
      <c r="C665" s="135" t="s">
        <v>78</v>
      </c>
      <c r="D665" s="93">
        <v>2.1999999999999999E-2</v>
      </c>
      <c r="E665" s="93">
        <v>2.8030000000000003E-2</v>
      </c>
      <c r="F665" s="93">
        <v>0</v>
      </c>
      <c r="G665" s="93">
        <v>0</v>
      </c>
      <c r="H665" s="93">
        <v>0.7</v>
      </c>
      <c r="I665" s="137">
        <v>0</v>
      </c>
      <c r="J665" s="137">
        <v>0</v>
      </c>
      <c r="K665" s="137">
        <v>0</v>
      </c>
      <c r="L665" s="137">
        <v>0</v>
      </c>
      <c r="M665" s="149">
        <v>0.2</v>
      </c>
      <c r="N665" s="203">
        <v>0</v>
      </c>
      <c r="O665" s="203">
        <v>0.3</v>
      </c>
      <c r="P665" s="198">
        <v>1</v>
      </c>
      <c r="Q665" s="198">
        <v>3.2</v>
      </c>
      <c r="R665" s="182"/>
    </row>
    <row r="666" spans="2:18" ht="45.95" customHeight="1" x14ac:dyDescent="0.2">
      <c r="B666" s="122"/>
      <c r="C666" s="135" t="s">
        <v>77</v>
      </c>
      <c r="D666" s="93">
        <v>0</v>
      </c>
      <c r="E666" s="93">
        <v>0</v>
      </c>
      <c r="F666" s="93">
        <v>0</v>
      </c>
      <c r="G666" s="93">
        <v>1.2E-2</v>
      </c>
      <c r="H666" s="93">
        <v>0</v>
      </c>
      <c r="I666" s="137">
        <v>0.03</v>
      </c>
      <c r="J666" s="137">
        <v>0</v>
      </c>
      <c r="K666" s="137">
        <v>0</v>
      </c>
      <c r="L666" s="137">
        <v>0</v>
      </c>
      <c r="M666" s="139">
        <v>0</v>
      </c>
      <c r="N666" s="203">
        <v>0</v>
      </c>
      <c r="O666" s="203">
        <v>0</v>
      </c>
      <c r="P666" s="198">
        <v>0</v>
      </c>
      <c r="Q666" s="198">
        <v>0</v>
      </c>
      <c r="R666" s="182"/>
    </row>
    <row r="667" spans="2:18" ht="45.95" customHeight="1" x14ac:dyDescent="0.2">
      <c r="B667" s="122"/>
      <c r="C667" s="135" t="s">
        <v>76</v>
      </c>
      <c r="D667" s="93">
        <v>0</v>
      </c>
      <c r="E667" s="93">
        <v>0</v>
      </c>
      <c r="F667" s="93">
        <v>0</v>
      </c>
      <c r="G667" s="93">
        <v>0</v>
      </c>
      <c r="H667" s="93">
        <v>0</v>
      </c>
      <c r="I667" s="137">
        <v>0</v>
      </c>
      <c r="J667" s="137">
        <v>0</v>
      </c>
      <c r="K667" s="137">
        <v>0</v>
      </c>
      <c r="L667" s="137">
        <v>0</v>
      </c>
      <c r="M667" s="139">
        <v>0</v>
      </c>
      <c r="N667" s="203">
        <v>0</v>
      </c>
      <c r="O667" s="203">
        <v>0</v>
      </c>
      <c r="P667" s="198">
        <v>0</v>
      </c>
      <c r="Q667" s="198">
        <v>0</v>
      </c>
      <c r="R667" s="182"/>
    </row>
    <row r="668" spans="2:18" ht="45.95" customHeight="1" x14ac:dyDescent="0.2">
      <c r="B668" s="122"/>
      <c r="C668" s="135" t="s">
        <v>75</v>
      </c>
      <c r="D668" s="93">
        <v>0.8</v>
      </c>
      <c r="E668" s="93">
        <v>2.4300000000000002</v>
      </c>
      <c r="F668" s="93">
        <v>0</v>
      </c>
      <c r="G668" s="93">
        <v>0.105</v>
      </c>
      <c r="H668" s="93">
        <v>0.34172000000000002</v>
      </c>
      <c r="I668" s="137">
        <v>0</v>
      </c>
      <c r="J668" s="137">
        <v>0</v>
      </c>
      <c r="K668" s="137">
        <v>0.47589999999999999</v>
      </c>
      <c r="L668" s="137">
        <v>5.7000000000000002E-2</v>
      </c>
      <c r="M668" s="149">
        <v>0</v>
      </c>
      <c r="N668" s="203">
        <v>0.9</v>
      </c>
      <c r="O668" s="203">
        <v>0.6</v>
      </c>
      <c r="P668" s="198">
        <v>2.2000000000000002</v>
      </c>
      <c r="Q668" s="198">
        <v>5.9</v>
      </c>
      <c r="R668" s="182"/>
    </row>
    <row r="669" spans="2:18" ht="45.95" customHeight="1" x14ac:dyDescent="0.2">
      <c r="B669" s="122"/>
      <c r="C669" s="135" t="s">
        <v>74</v>
      </c>
      <c r="D669" s="93">
        <v>0</v>
      </c>
      <c r="E669" s="93">
        <v>0</v>
      </c>
      <c r="F669" s="93">
        <v>0</v>
      </c>
      <c r="G669" s="93">
        <v>0</v>
      </c>
      <c r="H669" s="93">
        <v>0</v>
      </c>
      <c r="I669" s="137">
        <v>0</v>
      </c>
      <c r="J669" s="137">
        <v>0</v>
      </c>
      <c r="K669" s="137">
        <v>0</v>
      </c>
      <c r="L669" s="137">
        <v>0</v>
      </c>
      <c r="M669" s="139">
        <v>0</v>
      </c>
      <c r="N669" s="203">
        <v>0</v>
      </c>
      <c r="O669" s="203">
        <v>0</v>
      </c>
      <c r="P669" s="198">
        <v>0</v>
      </c>
      <c r="Q669" s="198">
        <v>0</v>
      </c>
      <c r="R669" s="182"/>
    </row>
    <row r="670" spans="2:18" ht="45.95" customHeight="1" x14ac:dyDescent="0.2">
      <c r="B670" s="122"/>
      <c r="C670" s="135" t="s">
        <v>73</v>
      </c>
      <c r="D670" s="93">
        <v>0</v>
      </c>
      <c r="E670" s="93">
        <v>0</v>
      </c>
      <c r="F670" s="93">
        <v>0</v>
      </c>
      <c r="G670" s="93">
        <v>0</v>
      </c>
      <c r="H670" s="93">
        <v>0</v>
      </c>
      <c r="I670" s="137">
        <v>0</v>
      </c>
      <c r="J670" s="137">
        <v>0</v>
      </c>
      <c r="K670" s="137">
        <v>0</v>
      </c>
      <c r="L670" s="137">
        <v>0</v>
      </c>
      <c r="M670" s="139">
        <v>0</v>
      </c>
      <c r="N670" s="203">
        <v>0</v>
      </c>
      <c r="O670" s="203">
        <v>0</v>
      </c>
      <c r="P670" s="198">
        <v>0</v>
      </c>
      <c r="Q670" s="198">
        <v>0</v>
      </c>
      <c r="R670" s="182"/>
    </row>
    <row r="671" spans="2:18" ht="45.95" customHeight="1" x14ac:dyDescent="0.2">
      <c r="B671" s="122"/>
      <c r="C671" s="135" t="s">
        <v>72</v>
      </c>
      <c r="D671" s="93">
        <v>0.68732000000000004</v>
      </c>
      <c r="E671" s="93">
        <v>1.1815599999999999</v>
      </c>
      <c r="F671" s="93">
        <v>0.79764999999999997</v>
      </c>
      <c r="G671" s="93">
        <v>0.72633000000000003</v>
      </c>
      <c r="H671" s="93">
        <v>1.2532999999999999</v>
      </c>
      <c r="I671" s="137">
        <v>2.2121999999999997</v>
      </c>
      <c r="J671" s="137">
        <v>11.25361</v>
      </c>
      <c r="K671" s="137">
        <v>4.2500199999999992</v>
      </c>
      <c r="L671" s="137">
        <v>3.4942500000000001</v>
      </c>
      <c r="M671" s="149">
        <v>12</v>
      </c>
      <c r="N671" s="203">
        <v>18</v>
      </c>
      <c r="O671" s="203">
        <v>20.100000000000001</v>
      </c>
      <c r="P671" s="198">
        <v>32.200000000000003</v>
      </c>
      <c r="Q671" s="198">
        <v>57.7</v>
      </c>
      <c r="R671" s="182"/>
    </row>
    <row r="672" spans="2:18" ht="45.95" customHeight="1" x14ac:dyDescent="0.2">
      <c r="B672" s="122"/>
      <c r="C672" s="135" t="s">
        <v>71</v>
      </c>
      <c r="D672" s="93">
        <v>0</v>
      </c>
      <c r="E672" s="93">
        <v>0</v>
      </c>
      <c r="F672" s="93">
        <v>0</v>
      </c>
      <c r="G672" s="93">
        <v>0</v>
      </c>
      <c r="H672" s="93">
        <v>0</v>
      </c>
      <c r="I672" s="137">
        <v>0</v>
      </c>
      <c r="J672" s="137">
        <v>0</v>
      </c>
      <c r="K672" s="137">
        <v>0</v>
      </c>
      <c r="L672" s="137">
        <v>0</v>
      </c>
      <c r="M672" s="139">
        <v>0</v>
      </c>
      <c r="N672" s="203">
        <v>0</v>
      </c>
      <c r="O672" s="203">
        <v>0</v>
      </c>
      <c r="P672" s="198">
        <v>0</v>
      </c>
      <c r="Q672" s="198">
        <v>0</v>
      </c>
      <c r="R672" s="182"/>
    </row>
    <row r="673" spans="2:18" ht="45.95" customHeight="1" x14ac:dyDescent="0.2">
      <c r="B673" s="122"/>
      <c r="C673" s="135" t="s">
        <v>70</v>
      </c>
      <c r="D673" s="93">
        <v>37.809699999999999</v>
      </c>
      <c r="E673" s="93">
        <v>52.975149999999999</v>
      </c>
      <c r="F673" s="93">
        <v>65.050200000000004</v>
      </c>
      <c r="G673" s="93">
        <v>68.536419999999993</v>
      </c>
      <c r="H673" s="93">
        <v>74.253339999999994</v>
      </c>
      <c r="I673" s="137">
        <v>82.799770000000009</v>
      </c>
      <c r="J673" s="137">
        <v>258.13103000000001</v>
      </c>
      <c r="K673" s="137">
        <v>1872.1003099999998</v>
      </c>
      <c r="L673" s="137">
        <v>638.00349000000006</v>
      </c>
      <c r="M673" s="149">
        <v>274.2</v>
      </c>
      <c r="N673" s="203">
        <v>2640.2</v>
      </c>
      <c r="O673" s="203">
        <v>269.8</v>
      </c>
      <c r="P673" s="198">
        <v>297.2</v>
      </c>
      <c r="Q673" s="198">
        <v>430.7</v>
      </c>
      <c r="R673" s="182"/>
    </row>
    <row r="674" spans="2:18" ht="45.95" customHeight="1" x14ac:dyDescent="0.2">
      <c r="B674" s="122"/>
      <c r="C674" s="135" t="s">
        <v>69</v>
      </c>
      <c r="D674" s="93">
        <v>0</v>
      </c>
      <c r="E674" s="93">
        <v>0</v>
      </c>
      <c r="F674" s="93">
        <v>0</v>
      </c>
      <c r="G674" s="93">
        <v>0</v>
      </c>
      <c r="H674" s="93">
        <v>0</v>
      </c>
      <c r="I674" s="137">
        <v>0</v>
      </c>
      <c r="J674" s="137">
        <v>0</v>
      </c>
      <c r="K674" s="137">
        <v>0</v>
      </c>
      <c r="L674" s="137">
        <v>0</v>
      </c>
      <c r="M674" s="139">
        <v>0</v>
      </c>
      <c r="N674" s="203">
        <v>0</v>
      </c>
      <c r="O674" s="203">
        <v>0</v>
      </c>
      <c r="P674" s="198">
        <v>0</v>
      </c>
      <c r="Q674" s="198">
        <v>0</v>
      </c>
      <c r="R674" s="182"/>
    </row>
    <row r="675" spans="2:18" ht="45.95" customHeight="1" x14ac:dyDescent="0.2">
      <c r="B675" s="122"/>
      <c r="C675" s="135" t="s">
        <v>68</v>
      </c>
      <c r="D675" s="93">
        <v>0</v>
      </c>
      <c r="E675" s="93">
        <v>0</v>
      </c>
      <c r="F675" s="93">
        <v>0</v>
      </c>
      <c r="G675" s="93">
        <v>0</v>
      </c>
      <c r="H675" s="93">
        <v>0</v>
      </c>
      <c r="I675" s="137">
        <v>0</v>
      </c>
      <c r="J675" s="137">
        <v>0</v>
      </c>
      <c r="K675" s="137">
        <v>0</v>
      </c>
      <c r="L675" s="137">
        <v>0</v>
      </c>
      <c r="M675" s="139">
        <v>0</v>
      </c>
      <c r="N675" s="203">
        <v>0</v>
      </c>
      <c r="O675" s="203">
        <v>0</v>
      </c>
      <c r="P675" s="198">
        <v>0</v>
      </c>
      <c r="Q675" s="198">
        <v>0</v>
      </c>
      <c r="R675" s="182"/>
    </row>
    <row r="676" spans="2:18" ht="45.95" customHeight="1" x14ac:dyDescent="0.2">
      <c r="B676" s="122"/>
      <c r="C676" s="135" t="s">
        <v>67</v>
      </c>
      <c r="D676" s="93">
        <v>0</v>
      </c>
      <c r="E676" s="93">
        <v>0</v>
      </c>
      <c r="F676" s="93">
        <v>0</v>
      </c>
      <c r="G676" s="93">
        <v>0</v>
      </c>
      <c r="H676" s="93">
        <v>0</v>
      </c>
      <c r="I676" s="137">
        <v>0.65800000000000003</v>
      </c>
      <c r="J676" s="137">
        <v>1.42</v>
      </c>
      <c r="K676" s="137">
        <v>0</v>
      </c>
      <c r="L676" s="137">
        <v>1.5309999999999999</v>
      </c>
      <c r="M676" s="149">
        <v>6.6</v>
      </c>
      <c r="N676" s="203">
        <v>2.1</v>
      </c>
      <c r="O676" s="203">
        <v>4.2</v>
      </c>
      <c r="P676" s="198">
        <v>0</v>
      </c>
      <c r="Q676" s="198">
        <v>9.6999999999999993</v>
      </c>
      <c r="R676" s="182"/>
    </row>
    <row r="677" spans="2:18" ht="45.95" customHeight="1" x14ac:dyDescent="0.2">
      <c r="B677" s="122"/>
      <c r="C677" s="135" t="s">
        <v>66</v>
      </c>
      <c r="D677" s="93">
        <v>0</v>
      </c>
      <c r="E677" s="93">
        <v>0.97499999999999998</v>
      </c>
      <c r="F677" s="93">
        <v>0.155</v>
      </c>
      <c r="G677" s="93">
        <v>0</v>
      </c>
      <c r="H677" s="93">
        <v>0</v>
      </c>
      <c r="I677" s="137">
        <v>0</v>
      </c>
      <c r="J677" s="137">
        <v>1.28</v>
      </c>
      <c r="K677" s="137">
        <v>0</v>
      </c>
      <c r="L677" s="137">
        <v>0</v>
      </c>
      <c r="M677" s="139">
        <v>0</v>
      </c>
      <c r="N677" s="203">
        <v>0</v>
      </c>
      <c r="O677" s="203">
        <v>0</v>
      </c>
      <c r="P677" s="198">
        <v>0</v>
      </c>
      <c r="Q677" s="198">
        <v>0</v>
      </c>
      <c r="R677" s="182"/>
    </row>
    <row r="678" spans="2:18" ht="45.95" customHeight="1" x14ac:dyDescent="0.2">
      <c r="B678" s="122"/>
      <c r="C678" s="135" t="s">
        <v>65</v>
      </c>
      <c r="D678" s="93">
        <v>0</v>
      </c>
      <c r="E678" s="93">
        <v>0</v>
      </c>
      <c r="F678" s="93">
        <v>0</v>
      </c>
      <c r="G678" s="93">
        <v>0</v>
      </c>
      <c r="H678" s="93">
        <v>49.03</v>
      </c>
      <c r="I678" s="137">
        <v>0</v>
      </c>
      <c r="J678" s="137">
        <v>0</v>
      </c>
      <c r="K678" s="137">
        <v>0</v>
      </c>
      <c r="L678" s="137">
        <v>0</v>
      </c>
      <c r="M678" s="149">
        <v>0.7</v>
      </c>
      <c r="N678" s="203">
        <v>18.3</v>
      </c>
      <c r="O678" s="203">
        <v>0</v>
      </c>
      <c r="P678" s="198">
        <v>0</v>
      </c>
      <c r="Q678" s="198">
        <v>0</v>
      </c>
      <c r="R678" s="182"/>
    </row>
    <row r="679" spans="2:18" ht="45.95" customHeight="1" x14ac:dyDescent="0.2">
      <c r="B679" s="122"/>
      <c r="C679" s="135" t="s">
        <v>64</v>
      </c>
      <c r="D679" s="93">
        <v>0</v>
      </c>
      <c r="E679" s="93">
        <v>0</v>
      </c>
      <c r="F679" s="93">
        <v>0</v>
      </c>
      <c r="G679" s="93">
        <v>4.2169999999999996</v>
      </c>
      <c r="H679" s="93">
        <v>470.76461</v>
      </c>
      <c r="I679" s="137">
        <v>566.19500000000005</v>
      </c>
      <c r="J679" s="137">
        <v>327.41429999999997</v>
      </c>
      <c r="K679" s="137">
        <v>390.99628000000001</v>
      </c>
      <c r="L679" s="137">
        <v>383.07799999999997</v>
      </c>
      <c r="M679" s="149">
        <v>368.8</v>
      </c>
      <c r="N679" s="203">
        <v>514.5</v>
      </c>
      <c r="O679" s="203">
        <v>240.1</v>
      </c>
      <c r="P679" s="198">
        <v>227.8</v>
      </c>
      <c r="Q679" s="198">
        <v>62.2</v>
      </c>
      <c r="R679" s="182"/>
    </row>
    <row r="680" spans="2:18" ht="45.95" customHeight="1" x14ac:dyDescent="0.2">
      <c r="B680" s="122"/>
      <c r="C680" s="135" t="s">
        <v>63</v>
      </c>
      <c r="D680" s="93">
        <v>0</v>
      </c>
      <c r="E680" s="93">
        <v>0</v>
      </c>
      <c r="F680" s="93">
        <v>0</v>
      </c>
      <c r="G680" s="93">
        <v>0</v>
      </c>
      <c r="H680" s="93">
        <v>0</v>
      </c>
      <c r="I680" s="137">
        <v>0</v>
      </c>
      <c r="J680" s="137">
        <v>0</v>
      </c>
      <c r="K680" s="137">
        <v>0</v>
      </c>
      <c r="L680" s="137">
        <v>0</v>
      </c>
      <c r="M680" s="139">
        <v>0</v>
      </c>
      <c r="N680" s="203">
        <v>0</v>
      </c>
      <c r="O680" s="203">
        <v>0</v>
      </c>
      <c r="P680" s="198">
        <v>0</v>
      </c>
      <c r="Q680" s="198">
        <v>0</v>
      </c>
      <c r="R680" s="182"/>
    </row>
    <row r="681" spans="2:18" ht="45.95" customHeight="1" x14ac:dyDescent="0.2">
      <c r="B681" s="122"/>
      <c r="C681" s="135" t="s">
        <v>62</v>
      </c>
      <c r="D681" s="93">
        <v>0</v>
      </c>
      <c r="E681" s="93">
        <v>0</v>
      </c>
      <c r="F681" s="93">
        <v>0</v>
      </c>
      <c r="G681" s="93">
        <v>0</v>
      </c>
      <c r="H681" s="93">
        <v>0</v>
      </c>
      <c r="I681" s="137">
        <v>0</v>
      </c>
      <c r="J681" s="137">
        <v>0</v>
      </c>
      <c r="K681" s="137">
        <v>0</v>
      </c>
      <c r="L681" s="137">
        <v>0</v>
      </c>
      <c r="M681" s="139">
        <v>0</v>
      </c>
      <c r="N681" s="203">
        <v>0</v>
      </c>
      <c r="O681" s="203">
        <v>0</v>
      </c>
      <c r="P681" s="198">
        <v>0</v>
      </c>
      <c r="Q681" s="198">
        <v>0</v>
      </c>
      <c r="R681" s="182"/>
    </row>
    <row r="682" spans="2:18" ht="45.95" customHeight="1" x14ac:dyDescent="0.2">
      <c r="B682" s="122"/>
      <c r="C682" s="135" t="s">
        <v>61</v>
      </c>
      <c r="D682" s="93">
        <v>0</v>
      </c>
      <c r="E682" s="93">
        <v>0</v>
      </c>
      <c r="F682" s="93">
        <v>0</v>
      </c>
      <c r="G682" s="93">
        <v>0</v>
      </c>
      <c r="H682" s="93">
        <v>0</v>
      </c>
      <c r="I682" s="137">
        <v>0</v>
      </c>
      <c r="J682" s="137">
        <v>0</v>
      </c>
      <c r="K682" s="137">
        <v>0</v>
      </c>
      <c r="L682" s="137">
        <v>0</v>
      </c>
      <c r="M682" s="139">
        <v>0</v>
      </c>
      <c r="N682" s="203">
        <v>0</v>
      </c>
      <c r="O682" s="203">
        <v>0</v>
      </c>
      <c r="P682" s="198">
        <v>0</v>
      </c>
      <c r="Q682" s="198">
        <v>0</v>
      </c>
      <c r="R682" s="182"/>
    </row>
    <row r="683" spans="2:18" ht="45.95" customHeight="1" x14ac:dyDescent="0.2">
      <c r="B683" s="122"/>
      <c r="C683" s="135" t="s">
        <v>60</v>
      </c>
      <c r="D683" s="93">
        <v>0</v>
      </c>
      <c r="E683" s="93">
        <v>0</v>
      </c>
      <c r="F683" s="93">
        <v>3.9E-2</v>
      </c>
      <c r="G683" s="93">
        <v>0.218</v>
      </c>
      <c r="H683" s="93">
        <v>1.3580000000000001</v>
      </c>
      <c r="I683" s="137">
        <v>0.36</v>
      </c>
      <c r="J683" s="137">
        <v>0.52700000000000002</v>
      </c>
      <c r="K683" s="137">
        <v>0.83899999999999997</v>
      </c>
      <c r="L683" s="137">
        <v>0.76100000000000001</v>
      </c>
      <c r="M683" s="149">
        <v>0.6</v>
      </c>
      <c r="N683" s="203">
        <v>1</v>
      </c>
      <c r="O683" s="203">
        <v>0</v>
      </c>
      <c r="P683" s="198">
        <v>0</v>
      </c>
      <c r="Q683" s="198">
        <v>0</v>
      </c>
      <c r="R683" s="182"/>
    </row>
    <row r="684" spans="2:18" ht="45.95" customHeight="1" x14ac:dyDescent="0.2">
      <c r="B684" s="122"/>
      <c r="C684" s="135" t="s">
        <v>59</v>
      </c>
      <c r="D684" s="93">
        <v>0</v>
      </c>
      <c r="E684" s="93">
        <v>0</v>
      </c>
      <c r="F684" s="93">
        <v>0</v>
      </c>
      <c r="G684" s="93">
        <v>0</v>
      </c>
      <c r="H684" s="93">
        <v>0</v>
      </c>
      <c r="I684" s="137">
        <v>0</v>
      </c>
      <c r="J684" s="137">
        <v>0</v>
      </c>
      <c r="K684" s="137">
        <v>0</v>
      </c>
      <c r="L684" s="137">
        <v>0</v>
      </c>
      <c r="M684" s="139">
        <v>0</v>
      </c>
      <c r="N684" s="203">
        <v>0.1</v>
      </c>
      <c r="O684" s="203">
        <v>4.9000000000000004</v>
      </c>
      <c r="P684" s="198">
        <v>0</v>
      </c>
      <c r="Q684" s="198">
        <v>0</v>
      </c>
      <c r="R684" s="182"/>
    </row>
    <row r="685" spans="2:18" ht="45.95" customHeight="1" x14ac:dyDescent="0.2">
      <c r="B685" s="122"/>
      <c r="C685" s="135" t="s">
        <v>58</v>
      </c>
      <c r="D685" s="93">
        <v>0</v>
      </c>
      <c r="E685" s="93">
        <v>0</v>
      </c>
      <c r="F685" s="93">
        <v>0</v>
      </c>
      <c r="G685" s="93">
        <v>0</v>
      </c>
      <c r="H685" s="93">
        <v>0</v>
      </c>
      <c r="I685" s="137">
        <v>0</v>
      </c>
      <c r="J685" s="137">
        <v>0</v>
      </c>
      <c r="K685" s="137">
        <v>0</v>
      </c>
      <c r="L685" s="137">
        <v>0</v>
      </c>
      <c r="M685" s="139">
        <v>0</v>
      </c>
      <c r="N685" s="203">
        <v>0</v>
      </c>
      <c r="O685" s="203">
        <v>0</v>
      </c>
      <c r="P685" s="198">
        <v>0</v>
      </c>
      <c r="Q685" s="198">
        <v>0.1</v>
      </c>
      <c r="R685" s="182"/>
    </row>
    <row r="686" spans="2:18" ht="45.95" customHeight="1" x14ac:dyDescent="0.2">
      <c r="B686" s="122"/>
      <c r="C686" s="135" t="s">
        <v>57</v>
      </c>
      <c r="D686" s="93">
        <v>0</v>
      </c>
      <c r="E686" s="93">
        <v>0</v>
      </c>
      <c r="F686" s="93">
        <v>0</v>
      </c>
      <c r="G686" s="93">
        <v>0</v>
      </c>
      <c r="H686" s="93">
        <v>0</v>
      </c>
      <c r="I686" s="137">
        <v>0</v>
      </c>
      <c r="J686" s="137">
        <v>0</v>
      </c>
      <c r="K686" s="137">
        <v>0</v>
      </c>
      <c r="L686" s="137">
        <v>0</v>
      </c>
      <c r="M686" s="139">
        <v>0</v>
      </c>
      <c r="N686" s="203">
        <v>0</v>
      </c>
      <c r="O686" s="203">
        <v>0</v>
      </c>
      <c r="P686" s="198">
        <v>0</v>
      </c>
      <c r="Q686" s="198">
        <v>0</v>
      </c>
      <c r="R686" s="182"/>
    </row>
    <row r="687" spans="2:18" ht="45.95" customHeight="1" x14ac:dyDescent="0.2">
      <c r="B687" s="122"/>
      <c r="C687" s="135" t="s">
        <v>56</v>
      </c>
      <c r="D687" s="93">
        <v>0</v>
      </c>
      <c r="E687" s="93">
        <v>0</v>
      </c>
      <c r="F687" s="93">
        <v>0</v>
      </c>
      <c r="G687" s="93">
        <v>0.42</v>
      </c>
      <c r="H687" s="93">
        <v>0</v>
      </c>
      <c r="I687" s="137">
        <v>0.105</v>
      </c>
      <c r="J687" s="137">
        <v>0</v>
      </c>
      <c r="K687" s="137">
        <v>0</v>
      </c>
      <c r="L687" s="137">
        <v>0</v>
      </c>
      <c r="M687" s="149">
        <v>0</v>
      </c>
      <c r="N687" s="203">
        <v>0.1</v>
      </c>
      <c r="O687" s="203">
        <v>0</v>
      </c>
      <c r="P687" s="198">
        <v>0.6</v>
      </c>
      <c r="Q687" s="198">
        <v>0.6</v>
      </c>
      <c r="R687" s="182"/>
    </row>
    <row r="688" spans="2:18" ht="57" customHeight="1" x14ac:dyDescent="0.2">
      <c r="B688" s="122"/>
      <c r="C688" s="135" t="s">
        <v>103</v>
      </c>
      <c r="D688" s="93">
        <v>0</v>
      </c>
      <c r="E688" s="93">
        <v>1.21</v>
      </c>
      <c r="F688" s="93">
        <v>2.1458000000000004</v>
      </c>
      <c r="G688" s="93">
        <v>0.28599999999999998</v>
      </c>
      <c r="H688" s="93">
        <v>0.79083999999999999</v>
      </c>
      <c r="I688" s="137">
        <v>9.6000000000000002E-2</v>
      </c>
      <c r="J688" s="137">
        <v>0.18990000000000001</v>
      </c>
      <c r="K688" s="137">
        <v>88.329800000000006</v>
      </c>
      <c r="L688" s="137">
        <v>4.2729999999999997</v>
      </c>
      <c r="M688" s="149">
        <v>0.8</v>
      </c>
      <c r="N688" s="203">
        <v>1.1000000000000001</v>
      </c>
      <c r="O688" s="203">
        <v>0.9</v>
      </c>
      <c r="P688" s="198">
        <v>0.5</v>
      </c>
      <c r="Q688" s="198">
        <v>12.2</v>
      </c>
      <c r="R688" s="182"/>
    </row>
    <row r="689" spans="2:18" ht="45.95" customHeight="1" x14ac:dyDescent="0.2">
      <c r="B689" s="122"/>
      <c r="C689" s="135" t="s">
        <v>55</v>
      </c>
      <c r="D689" s="93">
        <v>2.9420000000000002E-2</v>
      </c>
      <c r="E689" s="93">
        <v>7.6999999999999999E-2</v>
      </c>
      <c r="F689" s="93">
        <v>0.25346000000000002</v>
      </c>
      <c r="G689" s="93">
        <v>1.24</v>
      </c>
      <c r="H689" s="93">
        <v>2.4025100000000004</v>
      </c>
      <c r="I689" s="137">
        <v>4.0598000000000001</v>
      </c>
      <c r="J689" s="137">
        <v>13.112299999999999</v>
      </c>
      <c r="K689" s="137">
        <v>1385.86718</v>
      </c>
      <c r="L689" s="137">
        <v>17.9072</v>
      </c>
      <c r="M689" s="149">
        <v>50.1</v>
      </c>
      <c r="N689" s="203">
        <v>35.200000000000003</v>
      </c>
      <c r="O689" s="203">
        <v>0.5</v>
      </c>
      <c r="P689" s="198">
        <v>1</v>
      </c>
      <c r="Q689" s="198">
        <v>38.5</v>
      </c>
      <c r="R689" s="182"/>
    </row>
    <row r="690" spans="2:18" ht="45.95" customHeight="1" x14ac:dyDescent="0.2">
      <c r="B690" s="122"/>
      <c r="C690" s="135" t="s">
        <v>54</v>
      </c>
      <c r="D690" s="93">
        <v>0</v>
      </c>
      <c r="E690" s="93">
        <v>2.4E-2</v>
      </c>
      <c r="F690" s="93">
        <v>0.42499999999999999</v>
      </c>
      <c r="G690" s="93">
        <v>0.49099999999999999</v>
      </c>
      <c r="H690" s="93">
        <v>0.26800000000000002</v>
      </c>
      <c r="I690" s="137">
        <v>0.47</v>
      </c>
      <c r="J690" s="137">
        <v>0.91</v>
      </c>
      <c r="K690" s="137">
        <v>0.28599999999999998</v>
      </c>
      <c r="L690" s="137">
        <v>0.30199999999999999</v>
      </c>
      <c r="M690" s="149">
        <v>2.2000000000000002</v>
      </c>
      <c r="N690" s="203">
        <v>1.4</v>
      </c>
      <c r="O690" s="203">
        <v>1</v>
      </c>
      <c r="P690" s="198">
        <v>0.3</v>
      </c>
      <c r="Q690" s="198">
        <v>1.6</v>
      </c>
      <c r="R690" s="182"/>
    </row>
    <row r="691" spans="2:18" ht="45.95" customHeight="1" x14ac:dyDescent="0.2">
      <c r="B691" s="122"/>
      <c r="C691" s="135" t="s">
        <v>53</v>
      </c>
      <c r="D691" s="93">
        <v>0</v>
      </c>
      <c r="E691" s="93">
        <v>0</v>
      </c>
      <c r="F691" s="93">
        <v>0</v>
      </c>
      <c r="G691" s="93">
        <v>0</v>
      </c>
      <c r="H691" s="93">
        <v>0</v>
      </c>
      <c r="I691" s="137">
        <v>0</v>
      </c>
      <c r="J691" s="137">
        <v>0</v>
      </c>
      <c r="K691" s="137">
        <v>0</v>
      </c>
      <c r="L691" s="137">
        <v>0</v>
      </c>
      <c r="M691" s="139">
        <v>0</v>
      </c>
      <c r="N691" s="203">
        <v>0</v>
      </c>
      <c r="O691" s="203">
        <v>0</v>
      </c>
      <c r="P691" s="198">
        <v>0</v>
      </c>
      <c r="Q691" s="198">
        <v>0</v>
      </c>
      <c r="R691" s="182"/>
    </row>
    <row r="692" spans="2:18" ht="45.95" customHeight="1" x14ac:dyDescent="0.2">
      <c r="B692" s="122"/>
      <c r="C692" s="135" t="s">
        <v>52</v>
      </c>
      <c r="D692" s="93">
        <v>0</v>
      </c>
      <c r="E692" s="93">
        <v>0</v>
      </c>
      <c r="F692" s="93">
        <v>0</v>
      </c>
      <c r="G692" s="93">
        <v>0</v>
      </c>
      <c r="H692" s="93">
        <v>0</v>
      </c>
      <c r="I692" s="137">
        <v>0</v>
      </c>
      <c r="J692" s="137">
        <v>0</v>
      </c>
      <c r="K692" s="137">
        <v>0</v>
      </c>
      <c r="L692" s="137">
        <v>0</v>
      </c>
      <c r="M692" s="139">
        <v>0</v>
      </c>
      <c r="N692" s="203">
        <v>0</v>
      </c>
      <c r="O692" s="203">
        <v>0</v>
      </c>
      <c r="P692" s="198">
        <v>0</v>
      </c>
      <c r="Q692" s="198">
        <v>0.5</v>
      </c>
      <c r="R692" s="182"/>
    </row>
    <row r="693" spans="2:18" ht="45.95" customHeight="1" x14ac:dyDescent="0.2">
      <c r="B693" s="122"/>
      <c r="C693" s="135" t="s">
        <v>51</v>
      </c>
      <c r="D693" s="93">
        <v>0</v>
      </c>
      <c r="E693" s="93">
        <v>0</v>
      </c>
      <c r="F693" s="93">
        <v>0</v>
      </c>
      <c r="G693" s="93">
        <v>0</v>
      </c>
      <c r="H693" s="93">
        <v>0</v>
      </c>
      <c r="I693" s="137">
        <v>0</v>
      </c>
      <c r="J693" s="137">
        <v>0</v>
      </c>
      <c r="K693" s="137">
        <v>0</v>
      </c>
      <c r="L693" s="137">
        <v>0</v>
      </c>
      <c r="M693" s="139">
        <v>0</v>
      </c>
      <c r="N693" s="203">
        <v>0</v>
      </c>
      <c r="O693" s="203">
        <v>0</v>
      </c>
      <c r="P693" s="198">
        <v>0</v>
      </c>
      <c r="Q693" s="198">
        <v>0</v>
      </c>
      <c r="R693" s="182"/>
    </row>
    <row r="694" spans="2:18" ht="45.95" customHeight="1" x14ac:dyDescent="0.2">
      <c r="B694" s="122"/>
      <c r="C694" s="135" t="s">
        <v>50</v>
      </c>
      <c r="D694" s="93">
        <v>0</v>
      </c>
      <c r="E694" s="93">
        <v>0</v>
      </c>
      <c r="F694" s="93">
        <v>0</v>
      </c>
      <c r="G694" s="93">
        <v>0</v>
      </c>
      <c r="H694" s="93">
        <v>0</v>
      </c>
      <c r="I694" s="137">
        <v>0</v>
      </c>
      <c r="J694" s="137">
        <v>0</v>
      </c>
      <c r="K694" s="137">
        <v>0</v>
      </c>
      <c r="L694" s="137">
        <v>0</v>
      </c>
      <c r="M694" s="139">
        <v>0</v>
      </c>
      <c r="N694" s="203">
        <v>0</v>
      </c>
      <c r="O694" s="203">
        <v>0</v>
      </c>
      <c r="P694" s="198">
        <v>0</v>
      </c>
      <c r="Q694" s="198">
        <v>0</v>
      </c>
      <c r="R694" s="182"/>
    </row>
    <row r="695" spans="2:18" ht="45.95" customHeight="1" x14ac:dyDescent="0.2">
      <c r="B695" s="122"/>
      <c r="C695" s="135" t="s">
        <v>49</v>
      </c>
      <c r="D695" s="93">
        <v>0</v>
      </c>
      <c r="E695" s="93">
        <v>0</v>
      </c>
      <c r="F695" s="93">
        <v>0</v>
      </c>
      <c r="G695" s="93">
        <v>0</v>
      </c>
      <c r="H695" s="93">
        <v>0</v>
      </c>
      <c r="I695" s="137">
        <v>0</v>
      </c>
      <c r="J695" s="137">
        <v>3.0000000000000001E-3</v>
      </c>
      <c r="K695" s="137">
        <v>0.49</v>
      </c>
      <c r="L695" s="137">
        <v>8.1000000000000003E-2</v>
      </c>
      <c r="M695" s="149">
        <v>0.1</v>
      </c>
      <c r="N695" s="203">
        <v>0</v>
      </c>
      <c r="O695" s="203">
        <v>0.1</v>
      </c>
      <c r="P695" s="198">
        <v>6.9</v>
      </c>
      <c r="Q695" s="198">
        <v>0.8</v>
      </c>
      <c r="R695" s="182"/>
    </row>
    <row r="696" spans="2:18" ht="45" customHeight="1" x14ac:dyDescent="0.2">
      <c r="B696" s="122"/>
      <c r="C696" s="188" t="s">
        <v>1</v>
      </c>
      <c r="D696" s="93">
        <v>0</v>
      </c>
      <c r="E696" s="93">
        <v>0</v>
      </c>
      <c r="F696" s="93">
        <v>0</v>
      </c>
      <c r="G696" s="93">
        <v>0</v>
      </c>
      <c r="H696" s="93">
        <v>0</v>
      </c>
      <c r="I696" s="137">
        <v>0</v>
      </c>
      <c r="J696" s="137">
        <v>0</v>
      </c>
      <c r="K696" s="137">
        <v>0</v>
      </c>
      <c r="L696" s="137">
        <v>0</v>
      </c>
      <c r="M696" s="139">
        <v>0</v>
      </c>
      <c r="N696" s="203">
        <v>0</v>
      </c>
      <c r="O696" s="203">
        <v>0</v>
      </c>
      <c r="P696" s="198">
        <v>0</v>
      </c>
      <c r="Q696" s="198">
        <v>0</v>
      </c>
      <c r="R696" s="182"/>
    </row>
    <row r="697" spans="2:18" ht="45.95" customHeight="1" x14ac:dyDescent="0.2">
      <c r="B697" s="122"/>
      <c r="C697" s="135" t="s">
        <v>48</v>
      </c>
      <c r="D697" s="93">
        <v>0</v>
      </c>
      <c r="E697" s="93">
        <v>0</v>
      </c>
      <c r="F697" s="93">
        <v>0</v>
      </c>
      <c r="G697" s="93">
        <v>0</v>
      </c>
      <c r="H697" s="93">
        <v>0</v>
      </c>
      <c r="I697" s="137">
        <v>0</v>
      </c>
      <c r="J697" s="137">
        <v>0</v>
      </c>
      <c r="K697" s="137">
        <v>0</v>
      </c>
      <c r="L697" s="137">
        <v>0</v>
      </c>
      <c r="M697" s="139">
        <v>0</v>
      </c>
      <c r="N697" s="203">
        <v>0</v>
      </c>
      <c r="O697" s="203">
        <v>0</v>
      </c>
      <c r="P697" s="198">
        <v>0</v>
      </c>
      <c r="Q697" s="198">
        <v>0</v>
      </c>
      <c r="R697" s="182"/>
    </row>
    <row r="698" spans="2:18" ht="45.95" customHeight="1" x14ac:dyDescent="0.2">
      <c r="B698" s="122"/>
      <c r="C698" s="135" t="s">
        <v>47</v>
      </c>
      <c r="D698" s="93">
        <v>0</v>
      </c>
      <c r="E698" s="93">
        <v>0</v>
      </c>
      <c r="F698" s="93">
        <v>0</v>
      </c>
      <c r="G698" s="93">
        <v>0</v>
      </c>
      <c r="H698" s="93">
        <v>0</v>
      </c>
      <c r="I698" s="137">
        <v>0</v>
      </c>
      <c r="J698" s="137">
        <v>0</v>
      </c>
      <c r="K698" s="137">
        <v>0</v>
      </c>
      <c r="L698" s="137">
        <v>0</v>
      </c>
      <c r="M698" s="139">
        <v>0</v>
      </c>
      <c r="N698" s="203">
        <v>0</v>
      </c>
      <c r="O698" s="203">
        <v>0</v>
      </c>
      <c r="P698" s="198">
        <v>0</v>
      </c>
      <c r="Q698" s="198">
        <v>0</v>
      </c>
      <c r="R698" s="182"/>
    </row>
    <row r="699" spans="2:18" ht="45.95" customHeight="1" x14ac:dyDescent="0.2">
      <c r="B699" s="122"/>
      <c r="C699" s="135" t="s">
        <v>46</v>
      </c>
      <c r="D699" s="93">
        <v>0</v>
      </c>
      <c r="E699" s="93">
        <v>0</v>
      </c>
      <c r="F699" s="93">
        <v>0</v>
      </c>
      <c r="G699" s="93">
        <v>28.150279999999999</v>
      </c>
      <c r="H699" s="93">
        <v>0</v>
      </c>
      <c r="I699" s="137">
        <v>0</v>
      </c>
      <c r="J699" s="137">
        <v>219.398</v>
      </c>
      <c r="K699" s="137">
        <v>327.93</v>
      </c>
      <c r="L699" s="137">
        <v>339.43200000000002</v>
      </c>
      <c r="M699" s="149">
        <v>108.5</v>
      </c>
      <c r="N699" s="203">
        <v>0</v>
      </c>
      <c r="O699" s="203">
        <v>1.1000000000000001</v>
      </c>
      <c r="P699" s="198">
        <v>0.1</v>
      </c>
      <c r="Q699" s="198">
        <v>0</v>
      </c>
      <c r="R699" s="182"/>
    </row>
    <row r="700" spans="2:18" ht="45.95" customHeight="1" x14ac:dyDescent="0.2">
      <c r="B700" s="122"/>
      <c r="C700" s="135" t="s">
        <v>45</v>
      </c>
      <c r="D700" s="93">
        <v>0</v>
      </c>
      <c r="E700" s="93">
        <v>0</v>
      </c>
      <c r="F700" s="93">
        <v>0</v>
      </c>
      <c r="G700" s="93">
        <v>0</v>
      </c>
      <c r="H700" s="93">
        <v>0</v>
      </c>
      <c r="I700" s="137">
        <v>0</v>
      </c>
      <c r="J700" s="137">
        <v>0</v>
      </c>
      <c r="K700" s="137">
        <v>0</v>
      </c>
      <c r="L700" s="137">
        <v>0</v>
      </c>
      <c r="M700" s="139">
        <v>0</v>
      </c>
      <c r="N700" s="203">
        <v>0</v>
      </c>
      <c r="O700" s="203">
        <v>0</v>
      </c>
      <c r="P700" s="198">
        <v>0</v>
      </c>
      <c r="Q700" s="198">
        <v>0</v>
      </c>
      <c r="R700" s="182"/>
    </row>
    <row r="701" spans="2:18" ht="45.95" customHeight="1" x14ac:dyDescent="0.2">
      <c r="B701" s="122"/>
      <c r="C701" s="135" t="s">
        <v>44</v>
      </c>
      <c r="D701" s="93">
        <v>0</v>
      </c>
      <c r="E701" s="93">
        <v>0</v>
      </c>
      <c r="F701" s="93">
        <v>0</v>
      </c>
      <c r="G701" s="93">
        <v>0</v>
      </c>
      <c r="H701" s="93">
        <v>0</v>
      </c>
      <c r="I701" s="137">
        <v>0</v>
      </c>
      <c r="J701" s="137">
        <v>0</v>
      </c>
      <c r="K701" s="137">
        <v>0</v>
      </c>
      <c r="L701" s="137">
        <v>0</v>
      </c>
      <c r="M701" s="139">
        <v>0</v>
      </c>
      <c r="N701" s="203">
        <v>0</v>
      </c>
      <c r="O701" s="203">
        <v>0</v>
      </c>
      <c r="P701" s="198">
        <v>0</v>
      </c>
      <c r="Q701" s="198">
        <v>0</v>
      </c>
      <c r="R701" s="182"/>
    </row>
    <row r="702" spans="2:18" ht="45.95" customHeight="1" x14ac:dyDescent="0.2">
      <c r="B702" s="122"/>
      <c r="C702" s="135" t="s">
        <v>43</v>
      </c>
      <c r="D702" s="93">
        <v>0</v>
      </c>
      <c r="E702" s="93">
        <v>0</v>
      </c>
      <c r="F702" s="93">
        <v>0</v>
      </c>
      <c r="G702" s="93">
        <v>0</v>
      </c>
      <c r="H702" s="93">
        <v>0</v>
      </c>
      <c r="I702" s="137">
        <v>0</v>
      </c>
      <c r="J702" s="137">
        <v>0</v>
      </c>
      <c r="K702" s="137">
        <v>0</v>
      </c>
      <c r="L702" s="137">
        <v>0</v>
      </c>
      <c r="M702" s="139">
        <v>0</v>
      </c>
      <c r="N702" s="203">
        <v>0</v>
      </c>
      <c r="O702" s="203">
        <v>0</v>
      </c>
      <c r="P702" s="198">
        <v>0</v>
      </c>
      <c r="Q702" s="198">
        <v>0</v>
      </c>
      <c r="R702" s="182"/>
    </row>
    <row r="703" spans="2:18" ht="45.95" customHeight="1" x14ac:dyDescent="0.2">
      <c r="B703" s="122"/>
      <c r="C703" s="135" t="s">
        <v>42</v>
      </c>
      <c r="D703" s="93">
        <v>0.67449999999999999</v>
      </c>
      <c r="E703" s="93">
        <v>56.432000000000002</v>
      </c>
      <c r="F703" s="93">
        <v>1446.1110000000001</v>
      </c>
      <c r="G703" s="93">
        <v>1537.498</v>
      </c>
      <c r="H703" s="93">
        <v>1431.2229</v>
      </c>
      <c r="I703" s="137">
        <v>1552.4670000000001</v>
      </c>
      <c r="J703" s="137">
        <v>1518.8276599999999</v>
      </c>
      <c r="K703" s="137">
        <v>1588.7933</v>
      </c>
      <c r="L703" s="137">
        <v>140.57229999999998</v>
      </c>
      <c r="M703" s="149">
        <v>9.1999999999999993</v>
      </c>
      <c r="N703" s="203">
        <v>1818.6</v>
      </c>
      <c r="O703" s="203">
        <v>1834.6</v>
      </c>
      <c r="P703" s="198">
        <v>1868.9</v>
      </c>
      <c r="Q703" s="198">
        <v>117</v>
      </c>
      <c r="R703" s="182"/>
    </row>
    <row r="704" spans="2:18" ht="57" customHeight="1" x14ac:dyDescent="0.2">
      <c r="B704" s="122"/>
      <c r="C704" s="135" t="s">
        <v>41</v>
      </c>
      <c r="D704" s="93">
        <v>0</v>
      </c>
      <c r="E704" s="93">
        <v>0</v>
      </c>
      <c r="F704" s="93">
        <v>0</v>
      </c>
      <c r="G704" s="93">
        <v>0</v>
      </c>
      <c r="H704" s="93">
        <v>0.152</v>
      </c>
      <c r="I704" s="137">
        <v>0</v>
      </c>
      <c r="J704" s="137">
        <v>7.4999999999999997E-3</v>
      </c>
      <c r="K704" s="137">
        <v>7.4999999999999997E-3</v>
      </c>
      <c r="L704" s="137">
        <v>2.5000000000000001E-3</v>
      </c>
      <c r="M704" s="149">
        <v>0</v>
      </c>
      <c r="N704" s="203">
        <v>0</v>
      </c>
      <c r="O704" s="203">
        <v>0.2</v>
      </c>
      <c r="P704" s="198">
        <v>0.5</v>
      </c>
      <c r="Q704" s="198">
        <v>2.2000000000000002</v>
      </c>
      <c r="R704" s="182"/>
    </row>
    <row r="705" spans="2:18" ht="92.25" customHeight="1" x14ac:dyDescent="0.2">
      <c r="B705" s="122"/>
      <c r="C705" s="135" t="s">
        <v>104</v>
      </c>
      <c r="D705" s="93">
        <v>0.21199999999999999</v>
      </c>
      <c r="E705" s="93">
        <v>1.0584100000000001</v>
      </c>
      <c r="F705" s="93">
        <v>4.5349500000000003</v>
      </c>
      <c r="G705" s="93">
        <v>11.5967</v>
      </c>
      <c r="H705" s="93">
        <v>101.05573</v>
      </c>
      <c r="I705" s="137">
        <v>14.468350000000001</v>
      </c>
      <c r="J705" s="137">
        <v>143.48891999999998</v>
      </c>
      <c r="K705" s="137">
        <v>11642.750749999997</v>
      </c>
      <c r="L705" s="137">
        <v>16.070049999999998</v>
      </c>
      <c r="M705" s="149">
        <v>188.5</v>
      </c>
      <c r="N705" s="203">
        <v>36</v>
      </c>
      <c r="O705" s="203">
        <v>59.4</v>
      </c>
      <c r="P705" s="198">
        <v>76.5</v>
      </c>
      <c r="Q705" s="198">
        <v>352.5</v>
      </c>
      <c r="R705" s="182"/>
    </row>
    <row r="706" spans="2:18" ht="45.95" customHeight="1" x14ac:dyDescent="0.2">
      <c r="B706" s="122"/>
      <c r="C706" s="135" t="s">
        <v>40</v>
      </c>
      <c r="D706" s="93">
        <v>0.01</v>
      </c>
      <c r="E706" s="93">
        <v>0.13983000000000001</v>
      </c>
      <c r="F706" s="93">
        <v>0.56170000000000009</v>
      </c>
      <c r="G706" s="93">
        <v>9.2499999999999999E-2</v>
      </c>
      <c r="H706" s="93">
        <v>0.14940000000000001</v>
      </c>
      <c r="I706" s="137">
        <v>0.14930000000000002</v>
      </c>
      <c r="J706" s="137">
        <v>0.2059</v>
      </c>
      <c r="K706" s="137">
        <v>0.69710000000000005</v>
      </c>
      <c r="L706" s="137">
        <v>0.13830000000000001</v>
      </c>
      <c r="M706" s="149">
        <v>1.9</v>
      </c>
      <c r="N706" s="203">
        <v>0.6</v>
      </c>
      <c r="O706" s="203">
        <v>2.8</v>
      </c>
      <c r="P706" s="198">
        <v>3.5</v>
      </c>
      <c r="Q706" s="198">
        <v>8</v>
      </c>
      <c r="R706" s="182"/>
    </row>
    <row r="707" spans="2:18" ht="45.95" customHeight="1" x14ac:dyDescent="0.2">
      <c r="B707" s="122"/>
      <c r="C707" s="135" t="s">
        <v>39</v>
      </c>
      <c r="D707" s="93">
        <v>0</v>
      </c>
      <c r="E707" s="93">
        <v>0</v>
      </c>
      <c r="F707" s="93">
        <v>0</v>
      </c>
      <c r="G707" s="93">
        <v>0</v>
      </c>
      <c r="H707" s="93">
        <v>0</v>
      </c>
      <c r="I707" s="137">
        <v>0</v>
      </c>
      <c r="J707" s="137">
        <v>0</v>
      </c>
      <c r="K707" s="137">
        <v>0</v>
      </c>
      <c r="L707" s="137">
        <v>0</v>
      </c>
      <c r="M707" s="139">
        <v>0</v>
      </c>
      <c r="N707" s="203">
        <v>0</v>
      </c>
      <c r="O707" s="203">
        <v>0</v>
      </c>
      <c r="P707" s="198">
        <v>0</v>
      </c>
      <c r="Q707" s="198">
        <v>0</v>
      </c>
      <c r="R707" s="182"/>
    </row>
    <row r="708" spans="2:18" ht="45.95" customHeight="1" x14ac:dyDescent="0.2">
      <c r="B708" s="122"/>
      <c r="C708" s="135" t="s">
        <v>38</v>
      </c>
      <c r="D708" s="93">
        <v>0</v>
      </c>
      <c r="E708" s="93">
        <v>0</v>
      </c>
      <c r="F708" s="93">
        <v>0</v>
      </c>
      <c r="G708" s="93">
        <v>0</v>
      </c>
      <c r="H708" s="93">
        <v>0</v>
      </c>
      <c r="I708" s="137">
        <v>0</v>
      </c>
      <c r="J708" s="137">
        <v>0</v>
      </c>
      <c r="K708" s="137">
        <v>0</v>
      </c>
      <c r="L708" s="137">
        <v>0</v>
      </c>
      <c r="M708" s="139">
        <v>0</v>
      </c>
      <c r="N708" s="203">
        <v>0</v>
      </c>
      <c r="O708" s="203">
        <v>0</v>
      </c>
      <c r="P708" s="198">
        <v>0</v>
      </c>
      <c r="Q708" s="198">
        <v>0</v>
      </c>
      <c r="R708" s="182"/>
    </row>
    <row r="709" spans="2:18" ht="57" customHeight="1" x14ac:dyDescent="0.2">
      <c r="B709" s="122"/>
      <c r="C709" s="135" t="s">
        <v>37</v>
      </c>
      <c r="D709" s="93">
        <v>0</v>
      </c>
      <c r="E709" s="93">
        <v>0</v>
      </c>
      <c r="F709" s="93">
        <v>0</v>
      </c>
      <c r="G709" s="93">
        <v>0</v>
      </c>
      <c r="H709" s="93">
        <v>0</v>
      </c>
      <c r="I709" s="137">
        <v>0</v>
      </c>
      <c r="J709" s="137">
        <v>0</v>
      </c>
      <c r="K709" s="137">
        <v>0</v>
      </c>
      <c r="L709" s="137">
        <v>0</v>
      </c>
      <c r="M709" s="139">
        <v>0</v>
      </c>
      <c r="N709" s="203">
        <v>0</v>
      </c>
      <c r="O709" s="203">
        <v>0</v>
      </c>
      <c r="P709" s="198">
        <v>0</v>
      </c>
      <c r="Q709" s="198">
        <v>0</v>
      </c>
      <c r="R709" s="182"/>
    </row>
    <row r="710" spans="2:18" ht="45.95" customHeight="1" x14ac:dyDescent="0.2">
      <c r="B710" s="122"/>
      <c r="C710" s="135" t="s">
        <v>36</v>
      </c>
      <c r="D710" s="93">
        <v>9.94</v>
      </c>
      <c r="E710" s="93">
        <v>0</v>
      </c>
      <c r="F710" s="93">
        <v>0</v>
      </c>
      <c r="G710" s="93">
        <v>0</v>
      </c>
      <c r="H710" s="93">
        <v>0</v>
      </c>
      <c r="I710" s="137">
        <v>0</v>
      </c>
      <c r="J710" s="137">
        <v>1E-3</v>
      </c>
      <c r="K710" s="137">
        <v>0</v>
      </c>
      <c r="L710" s="137">
        <v>0</v>
      </c>
      <c r="M710" s="139">
        <v>0</v>
      </c>
      <c r="N710" s="203">
        <v>0</v>
      </c>
      <c r="O710" s="203">
        <v>0</v>
      </c>
      <c r="P710" s="198">
        <v>0</v>
      </c>
      <c r="Q710" s="198">
        <v>0</v>
      </c>
      <c r="R710" s="182"/>
    </row>
    <row r="711" spans="2:18" ht="57" customHeight="1" x14ac:dyDescent="0.2">
      <c r="B711" s="122"/>
      <c r="C711" s="135" t="s">
        <v>35</v>
      </c>
      <c r="D711" s="93">
        <v>0</v>
      </c>
      <c r="E711" s="93">
        <v>0</v>
      </c>
      <c r="F711" s="93">
        <v>0</v>
      </c>
      <c r="G711" s="93">
        <v>0</v>
      </c>
      <c r="H711" s="93">
        <v>0</v>
      </c>
      <c r="I711" s="137">
        <v>0</v>
      </c>
      <c r="J711" s="137">
        <v>0</v>
      </c>
      <c r="K711" s="137">
        <v>0</v>
      </c>
      <c r="L711" s="137">
        <v>0</v>
      </c>
      <c r="M711" s="139">
        <v>0</v>
      </c>
      <c r="N711" s="203">
        <v>0</v>
      </c>
      <c r="O711" s="203">
        <v>0</v>
      </c>
      <c r="P711" s="198">
        <v>0</v>
      </c>
      <c r="Q711" s="198">
        <v>0</v>
      </c>
      <c r="R711" s="182"/>
    </row>
    <row r="712" spans="2:18" ht="45.95" customHeight="1" x14ac:dyDescent="0.2">
      <c r="B712" s="122"/>
      <c r="C712" s="135" t="s">
        <v>34</v>
      </c>
      <c r="D712" s="93">
        <v>0</v>
      </c>
      <c r="E712" s="93">
        <v>0</v>
      </c>
      <c r="F712" s="93">
        <v>0</v>
      </c>
      <c r="G712" s="93">
        <v>0</v>
      </c>
      <c r="H712" s="93">
        <v>0.26</v>
      </c>
      <c r="I712" s="137">
        <v>0</v>
      </c>
      <c r="J712" s="137">
        <v>0</v>
      </c>
      <c r="K712" s="137">
        <v>0.159</v>
      </c>
      <c r="L712" s="137">
        <v>1.7999999999999999E-2</v>
      </c>
      <c r="M712" s="149">
        <v>0</v>
      </c>
      <c r="N712" s="203">
        <v>0.9</v>
      </c>
      <c r="O712" s="203">
        <v>0</v>
      </c>
      <c r="P712" s="198">
        <v>0</v>
      </c>
      <c r="Q712" s="198">
        <v>0</v>
      </c>
      <c r="R712" s="182"/>
    </row>
    <row r="713" spans="2:18" ht="45.95" customHeight="1" x14ac:dyDescent="0.2">
      <c r="B713" s="122"/>
      <c r="C713" s="135" t="s">
        <v>33</v>
      </c>
      <c r="D713" s="93">
        <v>0</v>
      </c>
      <c r="E713" s="93">
        <v>0</v>
      </c>
      <c r="F713" s="93">
        <v>0.21295</v>
      </c>
      <c r="G713" s="93">
        <v>10.224</v>
      </c>
      <c r="H713" s="93">
        <v>0.29927999999999999</v>
      </c>
      <c r="I713" s="137">
        <v>9.4442000000000004</v>
      </c>
      <c r="J713" s="137">
        <v>47.268300000000004</v>
      </c>
      <c r="K713" s="137">
        <v>117.69575999999999</v>
      </c>
      <c r="L713" s="137">
        <v>14.02605</v>
      </c>
      <c r="M713" s="149">
        <v>7.6</v>
      </c>
      <c r="N713" s="203">
        <v>3.4</v>
      </c>
      <c r="O713" s="203">
        <v>1.7</v>
      </c>
      <c r="P713" s="198">
        <v>33.200000000000003</v>
      </c>
      <c r="Q713" s="198">
        <v>42.5</v>
      </c>
      <c r="R713" s="182"/>
    </row>
    <row r="714" spans="2:18" ht="45.95" customHeight="1" x14ac:dyDescent="0.2">
      <c r="B714" s="122"/>
      <c r="C714" s="135" t="s">
        <v>32</v>
      </c>
      <c r="D714" s="93">
        <v>0</v>
      </c>
      <c r="E714" s="93">
        <v>0</v>
      </c>
      <c r="F714" s="93">
        <v>0</v>
      </c>
      <c r="G714" s="93">
        <v>0</v>
      </c>
      <c r="H714" s="93">
        <v>0</v>
      </c>
      <c r="I714" s="137">
        <v>0</v>
      </c>
      <c r="J714" s="137">
        <v>0</v>
      </c>
      <c r="K714" s="137">
        <v>0</v>
      </c>
      <c r="L714" s="137">
        <v>0</v>
      </c>
      <c r="M714" s="139">
        <v>0</v>
      </c>
      <c r="N714" s="203">
        <v>0</v>
      </c>
      <c r="O714" s="203">
        <v>0</v>
      </c>
      <c r="P714" s="198">
        <v>0</v>
      </c>
      <c r="Q714" s="198">
        <v>0</v>
      </c>
      <c r="R714" s="182"/>
    </row>
    <row r="715" spans="2:18" ht="45.95" customHeight="1" x14ac:dyDescent="0.2">
      <c r="B715" s="122"/>
      <c r="C715" s="135" t="s">
        <v>31</v>
      </c>
      <c r="D715" s="93">
        <v>0</v>
      </c>
      <c r="E715" s="93">
        <v>0</v>
      </c>
      <c r="F715" s="93">
        <v>0</v>
      </c>
      <c r="G715" s="93">
        <v>0</v>
      </c>
      <c r="H715" s="93">
        <v>0</v>
      </c>
      <c r="I715" s="137">
        <v>0</v>
      </c>
      <c r="J715" s="137">
        <v>0</v>
      </c>
      <c r="K715" s="137">
        <v>0.189</v>
      </c>
      <c r="L715" s="137">
        <v>0.374</v>
      </c>
      <c r="M715" s="149">
        <v>0.2</v>
      </c>
      <c r="N715" s="203">
        <v>0</v>
      </c>
      <c r="O715" s="203">
        <v>0</v>
      </c>
      <c r="P715" s="198">
        <v>0</v>
      </c>
      <c r="Q715" s="198">
        <v>0</v>
      </c>
      <c r="R715" s="182"/>
    </row>
    <row r="716" spans="2:18" ht="57" customHeight="1" x14ac:dyDescent="0.2">
      <c r="B716" s="122"/>
      <c r="C716" s="135" t="s">
        <v>30</v>
      </c>
      <c r="D716" s="93">
        <v>0.127</v>
      </c>
      <c r="E716" s="93">
        <v>0</v>
      </c>
      <c r="F716" s="93">
        <v>0</v>
      </c>
      <c r="G716" s="93">
        <v>0</v>
      </c>
      <c r="H716" s="93">
        <v>0</v>
      </c>
      <c r="I716" s="137">
        <v>0</v>
      </c>
      <c r="J716" s="137">
        <v>1.5599999999999999E-2</v>
      </c>
      <c r="K716" s="137">
        <v>0</v>
      </c>
      <c r="L716" s="137">
        <v>0</v>
      </c>
      <c r="M716" s="149">
        <v>0.6</v>
      </c>
      <c r="N716" s="203">
        <v>0</v>
      </c>
      <c r="O716" s="203">
        <v>0</v>
      </c>
      <c r="P716" s="198">
        <v>0</v>
      </c>
      <c r="Q716" s="198">
        <v>0.2</v>
      </c>
      <c r="R716" s="182"/>
    </row>
    <row r="717" spans="2:18" ht="45.95" customHeight="1" x14ac:dyDescent="0.2">
      <c r="B717" s="122"/>
      <c r="C717" s="135" t="s">
        <v>29</v>
      </c>
      <c r="D717" s="93">
        <v>0</v>
      </c>
      <c r="E717" s="93">
        <v>0</v>
      </c>
      <c r="F717" s="93">
        <v>0</v>
      </c>
      <c r="G717" s="93">
        <v>0</v>
      </c>
      <c r="H717" s="93">
        <v>0</v>
      </c>
      <c r="I717" s="137">
        <v>0</v>
      </c>
      <c r="J717" s="137">
        <v>0</v>
      </c>
      <c r="K717" s="137">
        <v>0</v>
      </c>
      <c r="L717" s="137">
        <v>0</v>
      </c>
      <c r="M717" s="139">
        <v>0</v>
      </c>
      <c r="N717" s="203">
        <v>0</v>
      </c>
      <c r="O717" s="203">
        <v>0</v>
      </c>
      <c r="P717" s="198">
        <v>0</v>
      </c>
      <c r="Q717" s="198">
        <v>0</v>
      </c>
      <c r="R717" s="182"/>
    </row>
    <row r="718" spans="2:18" ht="45.95" customHeight="1" x14ac:dyDescent="0.2">
      <c r="B718" s="122"/>
      <c r="C718" s="135" t="s">
        <v>28</v>
      </c>
      <c r="D718" s="93">
        <v>0</v>
      </c>
      <c r="E718" s="93">
        <v>0</v>
      </c>
      <c r="F718" s="93">
        <v>0</v>
      </c>
      <c r="G718" s="93">
        <v>0</v>
      </c>
      <c r="H718" s="93">
        <v>0</v>
      </c>
      <c r="I718" s="137">
        <v>0</v>
      </c>
      <c r="J718" s="137">
        <v>0</v>
      </c>
      <c r="K718" s="137">
        <v>0</v>
      </c>
      <c r="L718" s="137">
        <v>0</v>
      </c>
      <c r="M718" s="139">
        <v>0</v>
      </c>
      <c r="N718" s="203">
        <v>0</v>
      </c>
      <c r="O718" s="203">
        <v>0</v>
      </c>
      <c r="P718" s="198">
        <v>0</v>
      </c>
      <c r="Q718" s="198">
        <v>0</v>
      </c>
      <c r="R718" s="182"/>
    </row>
    <row r="719" spans="2:18" ht="57" customHeight="1" x14ac:dyDescent="0.2">
      <c r="B719" s="122"/>
      <c r="C719" s="135" t="s">
        <v>27</v>
      </c>
      <c r="D719" s="93">
        <v>29.312200000000001</v>
      </c>
      <c r="E719" s="93">
        <v>35.911000000000001</v>
      </c>
      <c r="F719" s="93">
        <v>34.253830000000001</v>
      </c>
      <c r="G719" s="93">
        <v>0</v>
      </c>
      <c r="H719" s="93">
        <v>0</v>
      </c>
      <c r="I719" s="137">
        <v>0</v>
      </c>
      <c r="J719" s="137">
        <v>0</v>
      </c>
      <c r="K719" s="137">
        <v>0</v>
      </c>
      <c r="L719" s="137">
        <v>0</v>
      </c>
      <c r="M719" s="139">
        <v>0</v>
      </c>
      <c r="N719" s="203">
        <v>0</v>
      </c>
      <c r="O719" s="203">
        <v>0</v>
      </c>
      <c r="P719" s="198">
        <v>0</v>
      </c>
      <c r="Q719" s="198">
        <v>0</v>
      </c>
      <c r="R719" s="182"/>
    </row>
    <row r="720" spans="2:18" ht="57" customHeight="1" x14ac:dyDescent="0.2">
      <c r="B720" s="122"/>
      <c r="C720" s="135" t="s">
        <v>26</v>
      </c>
      <c r="D720" s="93">
        <v>0</v>
      </c>
      <c r="E720" s="93">
        <v>0</v>
      </c>
      <c r="F720" s="93">
        <v>0</v>
      </c>
      <c r="G720" s="93">
        <v>0</v>
      </c>
      <c r="H720" s="93">
        <v>0</v>
      </c>
      <c r="I720" s="137">
        <v>0</v>
      </c>
      <c r="J720" s="137">
        <v>0</v>
      </c>
      <c r="K720" s="137">
        <v>0</v>
      </c>
      <c r="L720" s="137">
        <v>0</v>
      </c>
      <c r="M720" s="139">
        <v>0</v>
      </c>
      <c r="N720" s="203">
        <v>0</v>
      </c>
      <c r="O720" s="203">
        <v>0</v>
      </c>
      <c r="P720" s="198">
        <v>0</v>
      </c>
      <c r="Q720" s="198">
        <v>0</v>
      </c>
      <c r="R720" s="182"/>
    </row>
    <row r="721" spans="2:18" ht="45.95" customHeight="1" x14ac:dyDescent="0.2">
      <c r="B721" s="122"/>
      <c r="C721" s="135" t="s">
        <v>25</v>
      </c>
      <c r="D721" s="93">
        <v>0</v>
      </c>
      <c r="E721" s="93">
        <v>0</v>
      </c>
      <c r="F721" s="93">
        <v>0</v>
      </c>
      <c r="G721" s="93">
        <v>0</v>
      </c>
      <c r="H721" s="93">
        <v>0</v>
      </c>
      <c r="I721" s="137">
        <v>0</v>
      </c>
      <c r="J721" s="137">
        <v>0</v>
      </c>
      <c r="K721" s="137">
        <v>0</v>
      </c>
      <c r="L721" s="137">
        <v>0</v>
      </c>
      <c r="M721" s="139">
        <v>0</v>
      </c>
      <c r="N721" s="203">
        <v>0</v>
      </c>
      <c r="O721" s="203">
        <v>0</v>
      </c>
      <c r="P721" s="198">
        <v>0</v>
      </c>
      <c r="Q721" s="198">
        <v>0</v>
      </c>
      <c r="R721" s="182"/>
    </row>
    <row r="722" spans="2:18" ht="45.95" customHeight="1" x14ac:dyDescent="0.2">
      <c r="B722" s="122"/>
      <c r="C722" s="135" t="s">
        <v>24</v>
      </c>
      <c r="D722" s="93">
        <v>0</v>
      </c>
      <c r="E722" s="93">
        <v>0</v>
      </c>
      <c r="F722" s="93">
        <v>0</v>
      </c>
      <c r="G722" s="93">
        <v>0</v>
      </c>
      <c r="H722" s="93">
        <v>0</v>
      </c>
      <c r="I722" s="137">
        <v>0</v>
      </c>
      <c r="J722" s="137">
        <v>0</v>
      </c>
      <c r="K722" s="137">
        <v>0</v>
      </c>
      <c r="L722" s="137">
        <v>0</v>
      </c>
      <c r="M722" s="139">
        <v>0</v>
      </c>
      <c r="N722" s="203">
        <v>0</v>
      </c>
      <c r="O722" s="203">
        <v>0</v>
      </c>
      <c r="P722" s="198">
        <v>0</v>
      </c>
      <c r="Q722" s="198">
        <v>0</v>
      </c>
      <c r="R722" s="182"/>
    </row>
    <row r="723" spans="2:18" ht="45.95" customHeight="1" x14ac:dyDescent="0.2">
      <c r="B723" s="122"/>
      <c r="C723" s="135" t="s">
        <v>23</v>
      </c>
      <c r="D723" s="93">
        <v>0</v>
      </c>
      <c r="E723" s="93">
        <v>0</v>
      </c>
      <c r="F723" s="93">
        <v>0</v>
      </c>
      <c r="G723" s="93">
        <v>0</v>
      </c>
      <c r="H723" s="93">
        <v>0</v>
      </c>
      <c r="I723" s="137">
        <v>0</v>
      </c>
      <c r="J723" s="137">
        <v>0</v>
      </c>
      <c r="K723" s="137">
        <v>0</v>
      </c>
      <c r="L723" s="137">
        <v>0</v>
      </c>
      <c r="M723" s="139">
        <v>0</v>
      </c>
      <c r="N723" s="203">
        <v>0</v>
      </c>
      <c r="O723" s="203">
        <v>0</v>
      </c>
      <c r="P723" s="198">
        <v>0</v>
      </c>
      <c r="Q723" s="198">
        <v>0</v>
      </c>
      <c r="R723" s="182"/>
    </row>
    <row r="724" spans="2:18" ht="45.95" customHeight="1" x14ac:dyDescent="0.2">
      <c r="B724" s="122"/>
      <c r="C724" s="135" t="s">
        <v>22</v>
      </c>
      <c r="D724" s="93">
        <v>0</v>
      </c>
      <c r="E724" s="93">
        <v>0</v>
      </c>
      <c r="F724" s="93">
        <v>0</v>
      </c>
      <c r="G724" s="93">
        <v>0</v>
      </c>
      <c r="H724" s="93">
        <v>0</v>
      </c>
      <c r="I724" s="137">
        <v>0</v>
      </c>
      <c r="J724" s="137">
        <v>0</v>
      </c>
      <c r="K724" s="137">
        <v>0</v>
      </c>
      <c r="L724" s="137">
        <v>0</v>
      </c>
      <c r="M724" s="139">
        <v>0</v>
      </c>
      <c r="N724" s="203">
        <v>0</v>
      </c>
      <c r="O724" s="203">
        <v>0</v>
      </c>
      <c r="P724" s="198">
        <v>0</v>
      </c>
      <c r="Q724" s="198">
        <v>0</v>
      </c>
      <c r="R724" s="182"/>
    </row>
    <row r="725" spans="2:18" ht="45.95" customHeight="1" x14ac:dyDescent="0.2">
      <c r="B725" s="122"/>
      <c r="C725" s="135" t="s">
        <v>21</v>
      </c>
      <c r="D725" s="93">
        <v>0</v>
      </c>
      <c r="E725" s="93">
        <v>0</v>
      </c>
      <c r="F725" s="93">
        <v>0</v>
      </c>
      <c r="G725" s="93">
        <v>0</v>
      </c>
      <c r="H725" s="93">
        <v>0</v>
      </c>
      <c r="I725" s="137">
        <v>0</v>
      </c>
      <c r="J725" s="137">
        <v>0</v>
      </c>
      <c r="K725" s="137">
        <v>0</v>
      </c>
      <c r="L725" s="137">
        <v>0</v>
      </c>
      <c r="M725" s="139">
        <v>0</v>
      </c>
      <c r="N725" s="203">
        <v>0</v>
      </c>
      <c r="O725" s="203">
        <v>0</v>
      </c>
      <c r="P725" s="198">
        <v>0</v>
      </c>
      <c r="Q725" s="198">
        <v>0</v>
      </c>
      <c r="R725" s="182"/>
    </row>
    <row r="726" spans="2:18" ht="45.95" customHeight="1" x14ac:dyDescent="0.2">
      <c r="B726" s="122"/>
      <c r="C726" s="135" t="s">
        <v>20</v>
      </c>
      <c r="D726" s="93">
        <v>0</v>
      </c>
      <c r="E726" s="93">
        <v>0</v>
      </c>
      <c r="F726" s="93">
        <v>0</v>
      </c>
      <c r="G726" s="93">
        <v>0</v>
      </c>
      <c r="H726" s="93">
        <v>0</v>
      </c>
      <c r="I726" s="137">
        <v>0</v>
      </c>
      <c r="J726" s="137">
        <v>0</v>
      </c>
      <c r="K726" s="137">
        <v>0</v>
      </c>
      <c r="L726" s="137">
        <v>0</v>
      </c>
      <c r="M726" s="139">
        <v>0</v>
      </c>
      <c r="N726" s="203">
        <v>0</v>
      </c>
      <c r="O726" s="203">
        <v>0</v>
      </c>
      <c r="P726" s="198">
        <v>0</v>
      </c>
      <c r="Q726" s="198">
        <v>0</v>
      </c>
      <c r="R726" s="182"/>
    </row>
    <row r="727" spans="2:18" ht="45.95" customHeight="1" x14ac:dyDescent="0.2">
      <c r="B727" s="122"/>
      <c r="C727" s="135" t="s">
        <v>19</v>
      </c>
      <c r="D727" s="93">
        <v>0</v>
      </c>
      <c r="E727" s="93">
        <v>0</v>
      </c>
      <c r="F727" s="93">
        <v>0</v>
      </c>
      <c r="G727" s="93">
        <v>0</v>
      </c>
      <c r="H727" s="93">
        <v>0</v>
      </c>
      <c r="I727" s="137">
        <v>0</v>
      </c>
      <c r="J727" s="137">
        <v>0</v>
      </c>
      <c r="K727" s="137">
        <v>0</v>
      </c>
      <c r="L727" s="137">
        <v>0</v>
      </c>
      <c r="M727" s="139">
        <v>0</v>
      </c>
      <c r="N727" s="203">
        <v>0.2</v>
      </c>
      <c r="O727" s="203">
        <v>0</v>
      </c>
      <c r="P727" s="198">
        <v>0</v>
      </c>
      <c r="Q727" s="198">
        <v>0</v>
      </c>
      <c r="R727" s="182"/>
    </row>
    <row r="728" spans="2:18" ht="57" customHeight="1" x14ac:dyDescent="0.2">
      <c r="B728" s="122"/>
      <c r="C728" s="135" t="s">
        <v>105</v>
      </c>
      <c r="D728" s="93">
        <v>0.40300000000000002</v>
      </c>
      <c r="E728" s="93">
        <v>1.1399999999999999</v>
      </c>
      <c r="F728" s="93">
        <v>0</v>
      </c>
      <c r="G728" s="93">
        <v>0</v>
      </c>
      <c r="H728" s="93">
        <v>0</v>
      </c>
      <c r="I728" s="137">
        <v>2.452</v>
      </c>
      <c r="J728" s="137">
        <v>0</v>
      </c>
      <c r="K728" s="137">
        <v>0</v>
      </c>
      <c r="L728" s="137">
        <v>0</v>
      </c>
      <c r="M728" s="149">
        <v>0</v>
      </c>
      <c r="N728" s="203">
        <v>0</v>
      </c>
      <c r="O728" s="203">
        <v>0</v>
      </c>
      <c r="P728" s="198">
        <v>0</v>
      </c>
      <c r="Q728" s="198">
        <v>0</v>
      </c>
      <c r="R728" s="182"/>
    </row>
    <row r="729" spans="2:18" ht="57" customHeight="1" x14ac:dyDescent="0.2">
      <c r="B729" s="122"/>
      <c r="C729" s="135" t="s">
        <v>18</v>
      </c>
      <c r="D729" s="93">
        <v>0</v>
      </c>
      <c r="E729" s="93">
        <v>0</v>
      </c>
      <c r="F729" s="93">
        <v>0</v>
      </c>
      <c r="G729" s="93">
        <v>0</v>
      </c>
      <c r="H729" s="93">
        <v>0</v>
      </c>
      <c r="I729" s="137">
        <v>0</v>
      </c>
      <c r="J729" s="137">
        <v>0</v>
      </c>
      <c r="K729" s="137">
        <v>0</v>
      </c>
      <c r="L729" s="137">
        <v>0</v>
      </c>
      <c r="M729" s="139">
        <v>0</v>
      </c>
      <c r="N729" s="203">
        <v>0</v>
      </c>
      <c r="O729" s="203">
        <v>0</v>
      </c>
      <c r="P729" s="198">
        <v>0</v>
      </c>
      <c r="Q729" s="198">
        <v>0</v>
      </c>
      <c r="R729" s="182"/>
    </row>
    <row r="730" spans="2:18" ht="57" customHeight="1" x14ac:dyDescent="0.2">
      <c r="B730" s="122"/>
      <c r="C730" s="135" t="s">
        <v>17</v>
      </c>
      <c r="D730" s="93">
        <v>0</v>
      </c>
      <c r="E730" s="93">
        <v>0</v>
      </c>
      <c r="F730" s="93">
        <v>0</v>
      </c>
      <c r="G730" s="93">
        <v>0</v>
      </c>
      <c r="H730" s="93">
        <v>0</v>
      </c>
      <c r="I730" s="137">
        <v>0</v>
      </c>
      <c r="J730" s="137">
        <v>0</v>
      </c>
      <c r="K730" s="137">
        <v>0</v>
      </c>
      <c r="L730" s="137">
        <v>0</v>
      </c>
      <c r="M730" s="139">
        <v>0</v>
      </c>
      <c r="N730" s="203">
        <v>0</v>
      </c>
      <c r="O730" s="203">
        <v>0</v>
      </c>
      <c r="P730" s="198">
        <v>0</v>
      </c>
      <c r="Q730" s="198">
        <v>0</v>
      </c>
      <c r="R730" s="182"/>
    </row>
    <row r="731" spans="2:18" ht="45.95" customHeight="1" x14ac:dyDescent="0.2">
      <c r="B731" s="122"/>
      <c r="C731" s="135" t="s">
        <v>16</v>
      </c>
      <c r="D731" s="93">
        <v>0</v>
      </c>
      <c r="E731" s="93">
        <v>0</v>
      </c>
      <c r="F731" s="93">
        <v>0</v>
      </c>
      <c r="G731" s="93">
        <v>0</v>
      </c>
      <c r="H731" s="93">
        <v>0</v>
      </c>
      <c r="I731" s="137">
        <v>0</v>
      </c>
      <c r="J731" s="137">
        <v>9.1999999999999998E-2</v>
      </c>
      <c r="K731" s="137">
        <v>4.9000000000000002E-2</v>
      </c>
      <c r="L731" s="137">
        <v>1E-3</v>
      </c>
      <c r="M731" s="149">
        <v>0</v>
      </c>
      <c r="N731" s="203">
        <v>0</v>
      </c>
      <c r="O731" s="203">
        <v>0</v>
      </c>
      <c r="P731" s="198">
        <v>0</v>
      </c>
      <c r="Q731" s="198">
        <v>0</v>
      </c>
      <c r="R731" s="182"/>
    </row>
    <row r="732" spans="2:18" ht="45.95" customHeight="1" x14ac:dyDescent="0.2">
      <c r="B732" s="122"/>
      <c r="C732" s="135" t="s">
        <v>15</v>
      </c>
      <c r="D732" s="93">
        <v>0</v>
      </c>
      <c r="E732" s="93">
        <v>0</v>
      </c>
      <c r="F732" s="93">
        <v>0</v>
      </c>
      <c r="G732" s="93">
        <v>0</v>
      </c>
      <c r="H732" s="93">
        <v>0.04</v>
      </c>
      <c r="I732" s="137">
        <v>2.7E-2</v>
      </c>
      <c r="J732" s="137">
        <v>0.12909999999999999</v>
      </c>
      <c r="K732" s="137">
        <v>0</v>
      </c>
      <c r="L732" s="137">
        <v>0</v>
      </c>
      <c r="M732" s="139">
        <v>0</v>
      </c>
      <c r="N732" s="203">
        <v>0</v>
      </c>
      <c r="O732" s="203">
        <v>0</v>
      </c>
      <c r="P732" s="198">
        <v>0</v>
      </c>
      <c r="Q732" s="198">
        <v>0</v>
      </c>
      <c r="R732" s="182"/>
    </row>
    <row r="733" spans="2:18" ht="57" customHeight="1" x14ac:dyDescent="0.2">
      <c r="B733" s="122"/>
      <c r="C733" s="135" t="s">
        <v>106</v>
      </c>
      <c r="D733" s="93">
        <v>6.5000000000000002E-2</v>
      </c>
      <c r="E733" s="93">
        <v>0</v>
      </c>
      <c r="F733" s="93">
        <v>0.47799999999999998</v>
      </c>
      <c r="G733" s="93">
        <v>0</v>
      </c>
      <c r="H733" s="93">
        <v>0.67500000000000004</v>
      </c>
      <c r="I733" s="137">
        <v>6.8094999999999999</v>
      </c>
      <c r="J733" s="137">
        <v>8.1507100000000001</v>
      </c>
      <c r="K733" s="137">
        <v>1E-4</v>
      </c>
      <c r="L733" s="137">
        <v>2.5141999999999998</v>
      </c>
      <c r="M733" s="149">
        <v>0.5</v>
      </c>
      <c r="N733" s="203">
        <v>9.9</v>
      </c>
      <c r="O733" s="203">
        <v>21.7</v>
      </c>
      <c r="P733" s="198">
        <v>24.5</v>
      </c>
      <c r="Q733" s="198">
        <v>35.5</v>
      </c>
      <c r="R733" s="182"/>
    </row>
    <row r="734" spans="2:18" ht="45.95" customHeight="1" x14ac:dyDescent="0.2">
      <c r="B734" s="122"/>
      <c r="C734" s="135" t="s">
        <v>14</v>
      </c>
      <c r="D734" s="93">
        <v>0</v>
      </c>
      <c r="E734" s="93">
        <v>0</v>
      </c>
      <c r="F734" s="93">
        <v>0</v>
      </c>
      <c r="G734" s="93">
        <v>0</v>
      </c>
      <c r="H734" s="93">
        <v>0</v>
      </c>
      <c r="I734" s="137">
        <v>0</v>
      </c>
      <c r="J734" s="137">
        <v>0</v>
      </c>
      <c r="K734" s="137">
        <v>0</v>
      </c>
      <c r="L734" s="137">
        <v>0</v>
      </c>
      <c r="M734" s="149">
        <v>0.1</v>
      </c>
      <c r="N734" s="203">
        <v>0</v>
      </c>
      <c r="O734" s="203">
        <v>0</v>
      </c>
      <c r="P734" s="198">
        <v>0</v>
      </c>
      <c r="Q734" s="198">
        <v>0</v>
      </c>
      <c r="R734" s="182"/>
    </row>
    <row r="735" spans="2:18" ht="57" customHeight="1" x14ac:dyDescent="0.2">
      <c r="B735" s="122"/>
      <c r="C735" s="135" t="s">
        <v>13</v>
      </c>
      <c r="D735" s="93">
        <v>0</v>
      </c>
      <c r="E735" s="93">
        <v>0</v>
      </c>
      <c r="F735" s="93">
        <v>0</v>
      </c>
      <c r="G735" s="93">
        <v>0</v>
      </c>
      <c r="H735" s="93">
        <v>0</v>
      </c>
      <c r="I735" s="137">
        <v>0</v>
      </c>
      <c r="J735" s="137">
        <v>0</v>
      </c>
      <c r="K735" s="137">
        <v>0</v>
      </c>
      <c r="L735" s="137">
        <v>0</v>
      </c>
      <c r="M735" s="139">
        <v>0</v>
      </c>
      <c r="N735" s="203">
        <v>0</v>
      </c>
      <c r="O735" s="203">
        <v>0</v>
      </c>
      <c r="P735" s="198">
        <v>0</v>
      </c>
      <c r="Q735" s="198">
        <v>0</v>
      </c>
      <c r="R735" s="182"/>
    </row>
    <row r="736" spans="2:18" ht="45.95" customHeight="1" x14ac:dyDescent="0.2">
      <c r="B736" s="122"/>
      <c r="C736" s="135" t="s">
        <v>12</v>
      </c>
      <c r="D736" s="93">
        <v>1.4051400000000001</v>
      </c>
      <c r="E736" s="93">
        <v>0.05</v>
      </c>
      <c r="F736" s="93">
        <v>4.4891000000000005</v>
      </c>
      <c r="G736" s="93">
        <v>3.0809899999999999</v>
      </c>
      <c r="H736" s="93">
        <v>5.1622399999999997</v>
      </c>
      <c r="I736" s="137">
        <v>5.7154600000000002</v>
      </c>
      <c r="J736" s="137">
        <v>6.8447800000000001</v>
      </c>
      <c r="K736" s="137">
        <v>3.8934700000000002</v>
      </c>
      <c r="L736" s="137">
        <v>1.7641800000000001</v>
      </c>
      <c r="M736" s="149">
        <v>2.7</v>
      </c>
      <c r="N736" s="203">
        <v>5.4</v>
      </c>
      <c r="O736" s="203">
        <v>1.3</v>
      </c>
      <c r="P736" s="198">
        <v>0.4</v>
      </c>
      <c r="Q736" s="198">
        <v>14.5</v>
      </c>
      <c r="R736" s="182"/>
    </row>
    <row r="737" spans="2:19" ht="57" customHeight="1" x14ac:dyDescent="0.2">
      <c r="B737" s="122"/>
      <c r="C737" s="135" t="s">
        <v>11</v>
      </c>
      <c r="D737" s="93">
        <v>0.16284000000000001</v>
      </c>
      <c r="E737" s="93">
        <v>5.7200000000000001E-2</v>
      </c>
      <c r="F737" s="93">
        <v>3.6479999999999999E-2</v>
      </c>
      <c r="G737" s="93">
        <v>3.6156100000000002</v>
      </c>
      <c r="H737" s="93">
        <v>0.88397000000000003</v>
      </c>
      <c r="I737" s="137">
        <v>65.896500000000003</v>
      </c>
      <c r="J737" s="137">
        <v>0.12695000000000001</v>
      </c>
      <c r="K737" s="137">
        <v>87.583199999999991</v>
      </c>
      <c r="L737" s="137">
        <v>102.43840000000002</v>
      </c>
      <c r="M737" s="149">
        <v>94.4</v>
      </c>
      <c r="N737" s="203">
        <v>0.2</v>
      </c>
      <c r="O737" s="203">
        <v>83.7</v>
      </c>
      <c r="P737" s="198">
        <v>72.7</v>
      </c>
      <c r="Q737" s="198">
        <v>24.8</v>
      </c>
      <c r="R737" s="182"/>
    </row>
    <row r="738" spans="2:19" ht="45.95" customHeight="1" x14ac:dyDescent="0.2">
      <c r="B738" s="122"/>
      <c r="C738" s="135" t="s">
        <v>10</v>
      </c>
      <c r="D738" s="93">
        <v>0</v>
      </c>
      <c r="E738" s="93">
        <v>0</v>
      </c>
      <c r="F738" s="93">
        <v>0</v>
      </c>
      <c r="G738" s="93">
        <v>0</v>
      </c>
      <c r="H738" s="93">
        <v>0</v>
      </c>
      <c r="I738" s="137">
        <v>0</v>
      </c>
      <c r="J738" s="137">
        <v>0</v>
      </c>
      <c r="K738" s="137">
        <v>0</v>
      </c>
      <c r="L738" s="137">
        <v>0</v>
      </c>
      <c r="M738" s="139">
        <v>0</v>
      </c>
      <c r="N738" s="203">
        <v>0</v>
      </c>
      <c r="O738" s="203">
        <v>0.1</v>
      </c>
      <c r="P738" s="198">
        <v>0</v>
      </c>
      <c r="Q738" s="198">
        <v>0</v>
      </c>
      <c r="R738" s="182"/>
    </row>
    <row r="739" spans="2:19" ht="57" customHeight="1" x14ac:dyDescent="0.2">
      <c r="B739" s="122"/>
      <c r="C739" s="135" t="s">
        <v>9</v>
      </c>
      <c r="D739" s="93">
        <v>0</v>
      </c>
      <c r="E739" s="93">
        <v>0</v>
      </c>
      <c r="F739" s="93">
        <v>0</v>
      </c>
      <c r="G739" s="93">
        <v>0</v>
      </c>
      <c r="H739" s="93">
        <v>0</v>
      </c>
      <c r="I739" s="137">
        <v>0</v>
      </c>
      <c r="J739" s="137">
        <v>0</v>
      </c>
      <c r="K739" s="137">
        <v>0</v>
      </c>
      <c r="L739" s="137">
        <v>0</v>
      </c>
      <c r="M739" s="139">
        <v>0</v>
      </c>
      <c r="N739" s="203">
        <v>0</v>
      </c>
      <c r="O739" s="203">
        <v>0.1</v>
      </c>
      <c r="P739" s="198">
        <v>0</v>
      </c>
      <c r="Q739" s="198">
        <v>0.2</v>
      </c>
      <c r="R739" s="182"/>
    </row>
    <row r="740" spans="2:19" ht="57" customHeight="1" x14ac:dyDescent="0.2">
      <c r="B740" s="122"/>
      <c r="C740" s="135" t="s">
        <v>8</v>
      </c>
      <c r="D740" s="93">
        <v>0</v>
      </c>
      <c r="E740" s="93">
        <v>0</v>
      </c>
      <c r="F740" s="93">
        <v>0</v>
      </c>
      <c r="G740" s="93">
        <v>0</v>
      </c>
      <c r="H740" s="93">
        <v>0</v>
      </c>
      <c r="I740" s="137">
        <v>0</v>
      </c>
      <c r="J740" s="137">
        <v>0</v>
      </c>
      <c r="K740" s="137">
        <v>0</v>
      </c>
      <c r="L740" s="137">
        <v>0</v>
      </c>
      <c r="M740" s="139">
        <v>0</v>
      </c>
      <c r="N740" s="203">
        <v>0</v>
      </c>
      <c r="O740" s="203">
        <v>0</v>
      </c>
      <c r="P740" s="198">
        <v>0</v>
      </c>
      <c r="Q740" s="198">
        <v>0</v>
      </c>
      <c r="R740" s="182"/>
    </row>
    <row r="741" spans="2:19" ht="45.95" customHeight="1" x14ac:dyDescent="0.2">
      <c r="B741" s="122"/>
      <c r="C741" s="135" t="s">
        <v>7</v>
      </c>
      <c r="D741" s="93">
        <v>0</v>
      </c>
      <c r="E741" s="93">
        <v>0</v>
      </c>
      <c r="F741" s="93">
        <v>0</v>
      </c>
      <c r="G741" s="93">
        <v>0</v>
      </c>
      <c r="H741" s="93">
        <v>0</v>
      </c>
      <c r="I741" s="137">
        <v>0</v>
      </c>
      <c r="J741" s="137">
        <v>0</v>
      </c>
      <c r="K741" s="137">
        <v>0</v>
      </c>
      <c r="L741" s="137">
        <v>0</v>
      </c>
      <c r="M741" s="139">
        <v>0</v>
      </c>
      <c r="N741" s="203">
        <v>0</v>
      </c>
      <c r="O741" s="203">
        <v>0</v>
      </c>
      <c r="P741" s="198">
        <v>0</v>
      </c>
      <c r="Q741" s="198">
        <v>0</v>
      </c>
      <c r="R741" s="182"/>
    </row>
    <row r="742" spans="2:19" ht="45.95" customHeight="1" x14ac:dyDescent="0.2">
      <c r="B742" s="122"/>
      <c r="C742" s="135" t="s">
        <v>6</v>
      </c>
      <c r="D742" s="93">
        <v>0</v>
      </c>
      <c r="E742" s="93">
        <v>0</v>
      </c>
      <c r="F742" s="93">
        <v>0</v>
      </c>
      <c r="G742" s="93">
        <v>0</v>
      </c>
      <c r="H742" s="93">
        <v>0</v>
      </c>
      <c r="I742" s="137">
        <v>0</v>
      </c>
      <c r="J742" s="137">
        <v>4.3739999999999997</v>
      </c>
      <c r="K742" s="137">
        <v>5.2249999999999996</v>
      </c>
      <c r="L742" s="137">
        <v>2.7601999999999998</v>
      </c>
      <c r="M742" s="149">
        <v>2.6</v>
      </c>
      <c r="N742" s="203">
        <v>10.7</v>
      </c>
      <c r="O742" s="203">
        <v>7.3</v>
      </c>
      <c r="P742" s="198">
        <v>6.7</v>
      </c>
      <c r="Q742" s="198">
        <v>8.6999999999999993</v>
      </c>
      <c r="R742" s="182"/>
    </row>
    <row r="743" spans="2:19" ht="45.95" customHeight="1" x14ac:dyDescent="0.2">
      <c r="B743" s="122"/>
      <c r="C743" s="135" t="s">
        <v>5</v>
      </c>
      <c r="D743" s="93">
        <v>123.77688999999999</v>
      </c>
      <c r="E743" s="93">
        <v>155.05116000000001</v>
      </c>
      <c r="F743" s="93">
        <v>150.47839999999999</v>
      </c>
      <c r="G743" s="93">
        <v>4.3959999999999999</v>
      </c>
      <c r="H743" s="93">
        <v>2.3699499999999998</v>
      </c>
      <c r="I743" s="137">
        <v>3.2720400000000001</v>
      </c>
      <c r="J743" s="137">
        <v>36.472559999999994</v>
      </c>
      <c r="K743" s="137">
        <v>51.701509999999992</v>
      </c>
      <c r="L743" s="137">
        <v>213.06587000000002</v>
      </c>
      <c r="M743" s="149">
        <v>208.9</v>
      </c>
      <c r="N743" s="203">
        <v>26.9</v>
      </c>
      <c r="O743" s="203">
        <v>131.4</v>
      </c>
      <c r="P743" s="198">
        <v>187.2</v>
      </c>
      <c r="Q743" s="198">
        <v>253.6</v>
      </c>
      <c r="R743" s="182"/>
    </row>
    <row r="744" spans="2:19" ht="57" customHeight="1" x14ac:dyDescent="0.2">
      <c r="B744" s="122"/>
      <c r="C744" s="135" t="s">
        <v>4</v>
      </c>
      <c r="D744" s="93">
        <v>0</v>
      </c>
      <c r="E744" s="93">
        <v>0</v>
      </c>
      <c r="F744" s="93">
        <v>0</v>
      </c>
      <c r="G744" s="93">
        <v>5.80572</v>
      </c>
      <c r="H744" s="93">
        <v>3.2040000000000002</v>
      </c>
      <c r="I744" s="137">
        <v>8.5527499999999996</v>
      </c>
      <c r="J744" s="137">
        <v>0.16200000000000001</v>
      </c>
      <c r="K744" s="137">
        <v>3.5000000000000001E-3</v>
      </c>
      <c r="L744" s="137">
        <v>0.16</v>
      </c>
      <c r="M744" s="149">
        <v>3.6</v>
      </c>
      <c r="N744" s="203">
        <v>7.4</v>
      </c>
      <c r="O744" s="203">
        <v>7</v>
      </c>
      <c r="P744" s="198">
        <v>8.6999999999999993</v>
      </c>
      <c r="Q744" s="198">
        <v>65.099999999999994</v>
      </c>
      <c r="R744" s="182"/>
    </row>
    <row r="745" spans="2:19" ht="57" customHeight="1" x14ac:dyDescent="0.2">
      <c r="B745" s="122"/>
      <c r="C745" s="135" t="s">
        <v>3</v>
      </c>
      <c r="D745" s="93">
        <v>0</v>
      </c>
      <c r="E745" s="93">
        <v>3.504</v>
      </c>
      <c r="F745" s="93">
        <v>0</v>
      </c>
      <c r="G745" s="93">
        <v>0</v>
      </c>
      <c r="H745" s="93">
        <v>0</v>
      </c>
      <c r="I745" s="137">
        <v>4.8849999999999998</v>
      </c>
      <c r="J745" s="137">
        <v>0</v>
      </c>
      <c r="K745" s="137">
        <v>3.992</v>
      </c>
      <c r="L745" s="137">
        <v>5.7942900000000002</v>
      </c>
      <c r="M745" s="149">
        <v>0</v>
      </c>
      <c r="N745" s="203">
        <v>0</v>
      </c>
      <c r="O745" s="203">
        <v>0</v>
      </c>
      <c r="P745" s="198">
        <v>0</v>
      </c>
      <c r="Q745" s="198">
        <v>0.1</v>
      </c>
      <c r="R745" s="182"/>
    </row>
    <row r="746" spans="2:19" ht="45.95" customHeight="1" thickBot="1" x14ac:dyDescent="0.25">
      <c r="B746" s="122"/>
      <c r="C746" s="162" t="s">
        <v>2</v>
      </c>
      <c r="D746" s="204">
        <v>0</v>
      </c>
      <c r="E746" s="204">
        <v>0</v>
      </c>
      <c r="F746" s="204">
        <v>0</v>
      </c>
      <c r="G746" s="204">
        <v>0</v>
      </c>
      <c r="H746" s="204">
        <v>0</v>
      </c>
      <c r="I746" s="164">
        <v>0</v>
      </c>
      <c r="J746" s="164">
        <v>0</v>
      </c>
      <c r="K746" s="164">
        <v>0</v>
      </c>
      <c r="L746" s="164">
        <v>0</v>
      </c>
      <c r="M746" s="169">
        <v>0</v>
      </c>
      <c r="N746" s="205">
        <v>0</v>
      </c>
      <c r="O746" s="205">
        <v>0</v>
      </c>
      <c r="P746" s="198">
        <v>0</v>
      </c>
      <c r="Q746" s="198">
        <v>0</v>
      </c>
      <c r="R746" s="182"/>
    </row>
    <row r="747" spans="2:19" ht="45" customHeight="1" thickBot="1" x14ac:dyDescent="0.25">
      <c r="B747" s="122"/>
      <c r="C747" s="166" t="s">
        <v>121</v>
      </c>
      <c r="D747" s="108">
        <v>217.45410999999999</v>
      </c>
      <c r="E747" s="108">
        <v>370.49464</v>
      </c>
      <c r="F747" s="108">
        <v>1961.13444</v>
      </c>
      <c r="G747" s="108">
        <v>2036.3701799999999</v>
      </c>
      <c r="H747" s="108">
        <v>2510.2435599999999</v>
      </c>
      <c r="I747" s="194">
        <f t="shared" ref="I747:N747" si="6">SUM(I643:I746)</f>
        <v>2682.3828800000001</v>
      </c>
      <c r="J747" s="194">
        <f t="shared" si="6"/>
        <v>3474.29837</v>
      </c>
      <c r="K747" s="194">
        <f t="shared" si="6"/>
        <v>28724.023749999986</v>
      </c>
      <c r="L747" s="194">
        <f t="shared" si="6"/>
        <v>2162.7712199999996</v>
      </c>
      <c r="M747" s="194">
        <f t="shared" si="6"/>
        <v>1837.1999999999998</v>
      </c>
      <c r="N747" s="194">
        <f t="shared" si="6"/>
        <v>5493.1999999999971</v>
      </c>
      <c r="O747" s="194">
        <f>SUM(O643:O746)</f>
        <v>2934.5</v>
      </c>
      <c r="P747" s="194">
        <f>SUM(P643:P746)</f>
        <v>4822.0999999999995</v>
      </c>
      <c r="Q747" s="194">
        <f>SUM(Q643:Q746)</f>
        <v>4363.2999999999993</v>
      </c>
      <c r="R747" s="185"/>
      <c r="S747" s="34"/>
    </row>
    <row r="748" spans="2:19" ht="45" customHeight="1" thickBot="1" x14ac:dyDescent="0.25">
      <c r="B748" s="122"/>
      <c r="C748" s="155" t="s">
        <v>122</v>
      </c>
      <c r="D748" s="199"/>
      <c r="E748" s="199"/>
      <c r="F748" s="199"/>
      <c r="G748" s="199"/>
      <c r="H748" s="199"/>
      <c r="I748" s="173"/>
      <c r="J748" s="173"/>
      <c r="K748" s="173"/>
      <c r="L748" s="173"/>
      <c r="M748" s="159"/>
      <c r="N748" s="200"/>
      <c r="O748" s="200"/>
      <c r="P748" s="200"/>
      <c r="Q748" s="200"/>
      <c r="R748" s="185"/>
      <c r="S748" s="34"/>
    </row>
    <row r="749" spans="2:19" ht="45.95" customHeight="1" x14ac:dyDescent="0.2">
      <c r="B749" s="122"/>
      <c r="C749" s="150" t="s">
        <v>100</v>
      </c>
      <c r="D749" s="201">
        <v>0</v>
      </c>
      <c r="E749" s="201">
        <v>7.6959999999999997</v>
      </c>
      <c r="F749" s="201">
        <v>5.9370000000000003</v>
      </c>
      <c r="G749" s="201">
        <v>0</v>
      </c>
      <c r="H749" s="201">
        <v>0</v>
      </c>
      <c r="I749" s="152">
        <v>0</v>
      </c>
      <c r="J749" s="152">
        <v>0.129</v>
      </c>
      <c r="K749" s="152">
        <v>0</v>
      </c>
      <c r="L749" s="152">
        <v>0</v>
      </c>
      <c r="M749" s="154">
        <v>0</v>
      </c>
      <c r="N749" s="202">
        <v>0</v>
      </c>
      <c r="O749" s="202">
        <v>0</v>
      </c>
      <c r="P749" s="198">
        <v>0</v>
      </c>
      <c r="Q749" s="198">
        <v>0</v>
      </c>
      <c r="R749" s="182"/>
    </row>
    <row r="750" spans="2:19" ht="45.95" customHeight="1" x14ac:dyDescent="0.2">
      <c r="B750" s="122"/>
      <c r="C750" s="135" t="s">
        <v>99</v>
      </c>
      <c r="D750" s="93">
        <v>0</v>
      </c>
      <c r="E750" s="93">
        <v>0</v>
      </c>
      <c r="F750" s="93">
        <v>0</v>
      </c>
      <c r="G750" s="93">
        <v>0</v>
      </c>
      <c r="H750" s="93">
        <v>0</v>
      </c>
      <c r="I750" s="137">
        <v>0</v>
      </c>
      <c r="J750" s="137">
        <v>0</v>
      </c>
      <c r="K750" s="137">
        <v>0</v>
      </c>
      <c r="L750" s="137">
        <v>0</v>
      </c>
      <c r="M750" s="139">
        <v>0</v>
      </c>
      <c r="N750" s="203">
        <v>0</v>
      </c>
      <c r="O750" s="203">
        <v>0</v>
      </c>
      <c r="P750" s="198">
        <v>0</v>
      </c>
      <c r="Q750" s="198">
        <v>0</v>
      </c>
      <c r="R750" s="182"/>
    </row>
    <row r="751" spans="2:19" ht="45.95" customHeight="1" x14ac:dyDescent="0.2">
      <c r="B751" s="122"/>
      <c r="C751" s="135" t="s">
        <v>98</v>
      </c>
      <c r="D751" s="93">
        <v>0</v>
      </c>
      <c r="E751" s="93">
        <v>0</v>
      </c>
      <c r="F751" s="93">
        <v>0</v>
      </c>
      <c r="G751" s="93">
        <v>0</v>
      </c>
      <c r="H751" s="93">
        <v>0</v>
      </c>
      <c r="I751" s="137">
        <v>0</v>
      </c>
      <c r="J751" s="137">
        <v>0</v>
      </c>
      <c r="K751" s="137">
        <v>1E-4</v>
      </c>
      <c r="L751" s="137">
        <v>0</v>
      </c>
      <c r="M751" s="139">
        <v>0</v>
      </c>
      <c r="N751" s="203">
        <v>0</v>
      </c>
      <c r="O751" s="203">
        <v>0</v>
      </c>
      <c r="P751" s="198">
        <v>0</v>
      </c>
      <c r="Q751" s="198">
        <v>0</v>
      </c>
      <c r="R751" s="182"/>
    </row>
    <row r="752" spans="2:19" ht="45.95" customHeight="1" x14ac:dyDescent="0.2">
      <c r="B752" s="122"/>
      <c r="C752" s="135" t="s">
        <v>97</v>
      </c>
      <c r="D752" s="93">
        <v>0</v>
      </c>
      <c r="E752" s="93">
        <v>0</v>
      </c>
      <c r="F752" s="93">
        <v>0</v>
      </c>
      <c r="G752" s="93">
        <v>0</v>
      </c>
      <c r="H752" s="93">
        <v>0</v>
      </c>
      <c r="I752" s="137">
        <v>0</v>
      </c>
      <c r="J752" s="137">
        <v>0</v>
      </c>
      <c r="K752" s="137">
        <v>0</v>
      </c>
      <c r="L752" s="137">
        <v>0</v>
      </c>
      <c r="M752" s="139">
        <v>0</v>
      </c>
      <c r="N752" s="203">
        <v>0</v>
      </c>
      <c r="O752" s="203">
        <v>0</v>
      </c>
      <c r="P752" s="198">
        <v>0</v>
      </c>
      <c r="Q752" s="198">
        <v>0</v>
      </c>
      <c r="R752" s="182"/>
    </row>
    <row r="753" spans="2:18" ht="45.95" customHeight="1" x14ac:dyDescent="0.2">
      <c r="B753" s="122"/>
      <c r="C753" s="135" t="s">
        <v>96</v>
      </c>
      <c r="D753" s="93">
        <v>0</v>
      </c>
      <c r="E753" s="93">
        <v>0</v>
      </c>
      <c r="F753" s="93">
        <v>0</v>
      </c>
      <c r="G753" s="93">
        <v>0</v>
      </c>
      <c r="H753" s="93">
        <v>0</v>
      </c>
      <c r="I753" s="137">
        <v>0</v>
      </c>
      <c r="J753" s="137">
        <v>0</v>
      </c>
      <c r="K753" s="137">
        <v>0</v>
      </c>
      <c r="L753" s="137">
        <v>0</v>
      </c>
      <c r="M753" s="139">
        <v>0</v>
      </c>
      <c r="N753" s="203">
        <v>0</v>
      </c>
      <c r="O753" s="203">
        <v>0</v>
      </c>
      <c r="P753" s="198">
        <v>0</v>
      </c>
      <c r="Q753" s="198">
        <v>0</v>
      </c>
      <c r="R753" s="182"/>
    </row>
    <row r="754" spans="2:18" ht="45.95" customHeight="1" x14ac:dyDescent="0.2">
      <c r="B754" s="122"/>
      <c r="C754" s="135" t="s">
        <v>95</v>
      </c>
      <c r="D754" s="93">
        <v>0</v>
      </c>
      <c r="E754" s="93">
        <v>0</v>
      </c>
      <c r="F754" s="93">
        <v>0</v>
      </c>
      <c r="G754" s="93">
        <v>0</v>
      </c>
      <c r="H754" s="93">
        <v>0</v>
      </c>
      <c r="I754" s="137">
        <v>0</v>
      </c>
      <c r="J754" s="137">
        <v>0</v>
      </c>
      <c r="K754" s="137">
        <v>0</v>
      </c>
      <c r="L754" s="137">
        <v>0</v>
      </c>
      <c r="M754" s="139">
        <v>0</v>
      </c>
      <c r="N754" s="203">
        <v>0</v>
      </c>
      <c r="O754" s="203">
        <v>0</v>
      </c>
      <c r="P754" s="198">
        <v>26.6</v>
      </c>
      <c r="Q754" s="198">
        <v>0</v>
      </c>
      <c r="R754" s="182"/>
    </row>
    <row r="755" spans="2:18" ht="45.95" customHeight="1" x14ac:dyDescent="0.2">
      <c r="B755" s="122"/>
      <c r="C755" s="135" t="s">
        <v>94</v>
      </c>
      <c r="D755" s="93">
        <v>0</v>
      </c>
      <c r="E755" s="93">
        <v>0</v>
      </c>
      <c r="F755" s="93">
        <v>0</v>
      </c>
      <c r="G755" s="93">
        <v>0</v>
      </c>
      <c r="H755" s="93">
        <v>0</v>
      </c>
      <c r="I755" s="137">
        <v>0</v>
      </c>
      <c r="J755" s="137">
        <v>0</v>
      </c>
      <c r="K755" s="137">
        <v>0</v>
      </c>
      <c r="L755" s="137">
        <v>0</v>
      </c>
      <c r="M755" s="139">
        <v>0</v>
      </c>
      <c r="N755" s="203">
        <v>0</v>
      </c>
      <c r="O755" s="203">
        <v>0</v>
      </c>
      <c r="P755" s="198">
        <v>0</v>
      </c>
      <c r="Q755" s="198">
        <v>0</v>
      </c>
      <c r="R755" s="182"/>
    </row>
    <row r="756" spans="2:18" ht="45.95" customHeight="1" x14ac:dyDescent="0.2">
      <c r="B756" s="122"/>
      <c r="C756" s="135" t="s">
        <v>93</v>
      </c>
      <c r="D756" s="93">
        <v>0</v>
      </c>
      <c r="E756" s="93">
        <v>0</v>
      </c>
      <c r="F756" s="93">
        <v>0</v>
      </c>
      <c r="G756" s="93">
        <v>0</v>
      </c>
      <c r="H756" s="93">
        <v>1.6579999999999999</v>
      </c>
      <c r="I756" s="137">
        <v>2.8287</v>
      </c>
      <c r="J756" s="137">
        <v>4.2435</v>
      </c>
      <c r="K756" s="137">
        <v>6.1133999999999995</v>
      </c>
      <c r="L756" s="137">
        <v>2.948</v>
      </c>
      <c r="M756" s="149">
        <v>0</v>
      </c>
      <c r="N756" s="203">
        <v>0.3</v>
      </c>
      <c r="O756" s="203">
        <v>0.3</v>
      </c>
      <c r="P756" s="198">
        <v>0.1</v>
      </c>
      <c r="Q756" s="198">
        <v>12.2</v>
      </c>
      <c r="R756" s="182"/>
    </row>
    <row r="757" spans="2:18" ht="45.95" customHeight="1" x14ac:dyDescent="0.2">
      <c r="B757" s="122"/>
      <c r="C757" s="135" t="s">
        <v>92</v>
      </c>
      <c r="D757" s="93">
        <v>0</v>
      </c>
      <c r="E757" s="93">
        <v>0</v>
      </c>
      <c r="F757" s="93">
        <v>0</v>
      </c>
      <c r="G757" s="93">
        <v>0</v>
      </c>
      <c r="H757" s="93">
        <v>0</v>
      </c>
      <c r="I757" s="137">
        <v>0.28999999999999998</v>
      </c>
      <c r="J757" s="137">
        <v>1E-3</v>
      </c>
      <c r="K757" s="137">
        <v>0</v>
      </c>
      <c r="L757" s="137">
        <v>0</v>
      </c>
      <c r="M757" s="139">
        <v>0</v>
      </c>
      <c r="N757" s="203">
        <v>0</v>
      </c>
      <c r="O757" s="203">
        <v>0</v>
      </c>
      <c r="P757" s="198">
        <v>0</v>
      </c>
      <c r="Q757" s="198">
        <v>0</v>
      </c>
      <c r="R757" s="182"/>
    </row>
    <row r="758" spans="2:18" ht="45.95" customHeight="1" x14ac:dyDescent="0.2">
      <c r="B758" s="122"/>
      <c r="C758" s="135" t="s">
        <v>91</v>
      </c>
      <c r="D758" s="93">
        <v>0</v>
      </c>
      <c r="E758" s="93">
        <v>0</v>
      </c>
      <c r="F758" s="93">
        <v>0</v>
      </c>
      <c r="G758" s="93">
        <v>0</v>
      </c>
      <c r="H758" s="93">
        <v>0</v>
      </c>
      <c r="I758" s="137">
        <v>0</v>
      </c>
      <c r="J758" s="137">
        <v>0</v>
      </c>
      <c r="K758" s="137">
        <v>0</v>
      </c>
      <c r="L758" s="137">
        <v>0</v>
      </c>
      <c r="M758" s="139">
        <v>0</v>
      </c>
      <c r="N758" s="203">
        <v>0</v>
      </c>
      <c r="O758" s="203">
        <v>0</v>
      </c>
      <c r="P758" s="198">
        <v>0</v>
      </c>
      <c r="Q758" s="198">
        <v>0</v>
      </c>
      <c r="R758" s="182"/>
    </row>
    <row r="759" spans="2:18" ht="45.95" customHeight="1" x14ac:dyDescent="0.2">
      <c r="B759" s="122"/>
      <c r="C759" s="135" t="s">
        <v>90</v>
      </c>
      <c r="D759" s="93">
        <v>0</v>
      </c>
      <c r="E759" s="93">
        <v>0</v>
      </c>
      <c r="F759" s="93">
        <v>0</v>
      </c>
      <c r="G759" s="93">
        <v>0</v>
      </c>
      <c r="H759" s="93">
        <v>0</v>
      </c>
      <c r="I759" s="137">
        <v>0</v>
      </c>
      <c r="J759" s="137">
        <v>0</v>
      </c>
      <c r="K759" s="137">
        <v>0</v>
      </c>
      <c r="L759" s="137">
        <v>0</v>
      </c>
      <c r="M759" s="139">
        <v>0</v>
      </c>
      <c r="N759" s="203">
        <v>0</v>
      </c>
      <c r="O759" s="203">
        <v>0</v>
      </c>
      <c r="P759" s="198">
        <v>0</v>
      </c>
      <c r="Q759" s="198">
        <v>0</v>
      </c>
      <c r="R759" s="182"/>
    </row>
    <row r="760" spans="2:18" ht="45.95" customHeight="1" x14ac:dyDescent="0.2">
      <c r="B760" s="122"/>
      <c r="C760" s="135" t="s">
        <v>89</v>
      </c>
      <c r="D760" s="93">
        <v>0</v>
      </c>
      <c r="E760" s="93">
        <v>0</v>
      </c>
      <c r="F760" s="93">
        <v>0</v>
      </c>
      <c r="G760" s="93">
        <v>0</v>
      </c>
      <c r="H760" s="93">
        <v>0</v>
      </c>
      <c r="I760" s="137">
        <v>0</v>
      </c>
      <c r="J760" s="137">
        <v>0</v>
      </c>
      <c r="K760" s="137">
        <v>0</v>
      </c>
      <c r="L760" s="137">
        <v>0</v>
      </c>
      <c r="M760" s="139">
        <v>0</v>
      </c>
      <c r="N760" s="203">
        <v>0</v>
      </c>
      <c r="O760" s="203">
        <v>0</v>
      </c>
      <c r="P760" s="198">
        <v>0</v>
      </c>
      <c r="Q760" s="198">
        <v>0</v>
      </c>
      <c r="R760" s="182"/>
    </row>
    <row r="761" spans="2:18" ht="45.95" customHeight="1" x14ac:dyDescent="0.2">
      <c r="B761" s="122"/>
      <c r="C761" s="135" t="s">
        <v>88</v>
      </c>
      <c r="D761" s="93">
        <v>0</v>
      </c>
      <c r="E761" s="93">
        <v>0</v>
      </c>
      <c r="F761" s="93">
        <v>0</v>
      </c>
      <c r="G761" s="93">
        <v>0</v>
      </c>
      <c r="H761" s="93">
        <v>0</v>
      </c>
      <c r="I761" s="137">
        <v>0</v>
      </c>
      <c r="J761" s="137">
        <v>0</v>
      </c>
      <c r="K761" s="137">
        <v>0</v>
      </c>
      <c r="L761" s="137">
        <v>0</v>
      </c>
      <c r="M761" s="139">
        <v>0</v>
      </c>
      <c r="N761" s="203">
        <v>0</v>
      </c>
      <c r="O761" s="203">
        <v>0</v>
      </c>
      <c r="P761" s="198">
        <v>0</v>
      </c>
      <c r="Q761" s="198">
        <v>0</v>
      </c>
      <c r="R761" s="182"/>
    </row>
    <row r="762" spans="2:18" ht="45.95" customHeight="1" x14ac:dyDescent="0.2">
      <c r="B762" s="122"/>
      <c r="C762" s="135" t="s">
        <v>87</v>
      </c>
      <c r="D762" s="93">
        <v>0</v>
      </c>
      <c r="E762" s="93">
        <v>0</v>
      </c>
      <c r="F762" s="93">
        <v>0</v>
      </c>
      <c r="G762" s="93">
        <v>0</v>
      </c>
      <c r="H762" s="93">
        <v>0</v>
      </c>
      <c r="I762" s="137">
        <v>0</v>
      </c>
      <c r="J762" s="137">
        <v>0</v>
      </c>
      <c r="K762" s="137">
        <v>0</v>
      </c>
      <c r="L762" s="137">
        <v>0</v>
      </c>
      <c r="M762" s="139">
        <v>0</v>
      </c>
      <c r="N762" s="203">
        <v>0</v>
      </c>
      <c r="O762" s="203">
        <v>0</v>
      </c>
      <c r="P762" s="198">
        <v>0</v>
      </c>
      <c r="Q762" s="198">
        <v>0</v>
      </c>
      <c r="R762" s="182"/>
    </row>
    <row r="763" spans="2:18" ht="45.95" customHeight="1" x14ac:dyDescent="0.2">
      <c r="B763" s="122"/>
      <c r="C763" s="135" t="s">
        <v>86</v>
      </c>
      <c r="D763" s="93">
        <v>0</v>
      </c>
      <c r="E763" s="93">
        <v>0</v>
      </c>
      <c r="F763" s="93">
        <v>0</v>
      </c>
      <c r="G763" s="93">
        <v>0</v>
      </c>
      <c r="H763" s="93">
        <v>0</v>
      </c>
      <c r="I763" s="137">
        <v>0</v>
      </c>
      <c r="J763" s="137">
        <v>0</v>
      </c>
      <c r="K763" s="137">
        <v>0</v>
      </c>
      <c r="L763" s="137">
        <v>0</v>
      </c>
      <c r="M763" s="139">
        <v>0</v>
      </c>
      <c r="N763" s="203">
        <v>0</v>
      </c>
      <c r="O763" s="203">
        <v>0</v>
      </c>
      <c r="P763" s="198">
        <v>0</v>
      </c>
      <c r="Q763" s="198">
        <v>0</v>
      </c>
      <c r="R763" s="182"/>
    </row>
    <row r="764" spans="2:18" ht="45.95" customHeight="1" x14ac:dyDescent="0.2">
      <c r="B764" s="122"/>
      <c r="C764" s="135" t="s">
        <v>85</v>
      </c>
      <c r="D764" s="93">
        <v>0</v>
      </c>
      <c r="E764" s="93">
        <v>0</v>
      </c>
      <c r="F764" s="93">
        <v>0</v>
      </c>
      <c r="G764" s="93">
        <v>0</v>
      </c>
      <c r="H764" s="93">
        <v>0</v>
      </c>
      <c r="I764" s="137">
        <v>0</v>
      </c>
      <c r="J764" s="137">
        <v>0</v>
      </c>
      <c r="K764" s="137">
        <v>0</v>
      </c>
      <c r="L764" s="137">
        <v>0</v>
      </c>
      <c r="M764" s="149">
        <v>0.2</v>
      </c>
      <c r="N764" s="203">
        <v>0</v>
      </c>
      <c r="O764" s="203">
        <v>0</v>
      </c>
      <c r="P764" s="198">
        <v>0</v>
      </c>
      <c r="Q764" s="198">
        <v>0</v>
      </c>
      <c r="R764" s="182"/>
    </row>
    <row r="765" spans="2:18" ht="45.95" customHeight="1" x14ac:dyDescent="0.2">
      <c r="B765" s="122"/>
      <c r="C765" s="135" t="s">
        <v>84</v>
      </c>
      <c r="D765" s="93">
        <v>0</v>
      </c>
      <c r="E765" s="93">
        <v>0</v>
      </c>
      <c r="F765" s="93">
        <v>0</v>
      </c>
      <c r="G765" s="93">
        <v>0</v>
      </c>
      <c r="H765" s="93">
        <v>0</v>
      </c>
      <c r="I765" s="137">
        <v>0</v>
      </c>
      <c r="J765" s="137">
        <v>0</v>
      </c>
      <c r="K765" s="137">
        <v>0</v>
      </c>
      <c r="L765" s="137">
        <v>0</v>
      </c>
      <c r="M765" s="139">
        <v>0</v>
      </c>
      <c r="N765" s="203">
        <v>0</v>
      </c>
      <c r="O765" s="203">
        <v>0</v>
      </c>
      <c r="P765" s="198">
        <v>0</v>
      </c>
      <c r="Q765" s="198">
        <v>0</v>
      </c>
      <c r="R765" s="182"/>
    </row>
    <row r="766" spans="2:18" ht="45.95" customHeight="1" x14ac:dyDescent="0.2">
      <c r="B766" s="122"/>
      <c r="C766" s="135" t="s">
        <v>83</v>
      </c>
      <c r="D766" s="93">
        <v>0</v>
      </c>
      <c r="E766" s="93">
        <v>0</v>
      </c>
      <c r="F766" s="93">
        <v>0</v>
      </c>
      <c r="G766" s="93">
        <v>0</v>
      </c>
      <c r="H766" s="93">
        <v>0</v>
      </c>
      <c r="I766" s="137">
        <v>0</v>
      </c>
      <c r="J766" s="137">
        <v>0</v>
      </c>
      <c r="K766" s="137">
        <v>0</v>
      </c>
      <c r="L766" s="137">
        <v>0</v>
      </c>
      <c r="M766" s="139">
        <v>0</v>
      </c>
      <c r="N766" s="203">
        <v>0</v>
      </c>
      <c r="O766" s="203">
        <v>0</v>
      </c>
      <c r="P766" s="198">
        <v>0</v>
      </c>
      <c r="Q766" s="198">
        <v>0</v>
      </c>
      <c r="R766" s="182"/>
    </row>
    <row r="767" spans="2:18" ht="45.95" customHeight="1" x14ac:dyDescent="0.2">
      <c r="B767" s="122"/>
      <c r="C767" s="135" t="s">
        <v>82</v>
      </c>
      <c r="D767" s="93">
        <v>0</v>
      </c>
      <c r="E767" s="93">
        <v>0</v>
      </c>
      <c r="F767" s="93">
        <v>0</v>
      </c>
      <c r="G767" s="93">
        <v>0</v>
      </c>
      <c r="H767" s="93">
        <v>0</v>
      </c>
      <c r="I767" s="137">
        <v>0</v>
      </c>
      <c r="J767" s="137">
        <v>0</v>
      </c>
      <c r="K767" s="137">
        <v>0</v>
      </c>
      <c r="L767" s="137">
        <v>0</v>
      </c>
      <c r="M767" s="139">
        <v>0</v>
      </c>
      <c r="N767" s="203">
        <v>0</v>
      </c>
      <c r="O767" s="203">
        <v>0</v>
      </c>
      <c r="P767" s="198">
        <v>0</v>
      </c>
      <c r="Q767" s="198">
        <v>0</v>
      </c>
      <c r="R767" s="182"/>
    </row>
    <row r="768" spans="2:18" ht="45.95" customHeight="1" x14ac:dyDescent="0.2">
      <c r="B768" s="122"/>
      <c r="C768" s="135" t="s">
        <v>81</v>
      </c>
      <c r="D768" s="93">
        <v>0</v>
      </c>
      <c r="E768" s="93">
        <v>0</v>
      </c>
      <c r="F768" s="93">
        <v>0</v>
      </c>
      <c r="G768" s="93">
        <v>0</v>
      </c>
      <c r="H768" s="93">
        <v>0</v>
      </c>
      <c r="I768" s="137">
        <v>0</v>
      </c>
      <c r="J768" s="137">
        <v>0</v>
      </c>
      <c r="K768" s="137">
        <v>0</v>
      </c>
      <c r="L768" s="137">
        <v>0</v>
      </c>
      <c r="M768" s="139">
        <v>0</v>
      </c>
      <c r="N768" s="203">
        <v>0</v>
      </c>
      <c r="O768" s="203">
        <v>0</v>
      </c>
      <c r="P768" s="198">
        <v>0</v>
      </c>
      <c r="Q768" s="198">
        <v>0</v>
      </c>
      <c r="R768" s="182"/>
    </row>
    <row r="769" spans="2:18" ht="45.95" customHeight="1" x14ac:dyDescent="0.2">
      <c r="B769" s="122"/>
      <c r="C769" s="135" t="s">
        <v>80</v>
      </c>
      <c r="D769" s="93">
        <v>0</v>
      </c>
      <c r="E769" s="93">
        <v>0</v>
      </c>
      <c r="F769" s="93">
        <v>0</v>
      </c>
      <c r="G769" s="93">
        <v>0</v>
      </c>
      <c r="H769" s="93">
        <v>0</v>
      </c>
      <c r="I769" s="137">
        <v>0</v>
      </c>
      <c r="J769" s="137">
        <v>0</v>
      </c>
      <c r="K769" s="137">
        <v>0</v>
      </c>
      <c r="L769" s="137">
        <v>0</v>
      </c>
      <c r="M769" s="139">
        <v>0</v>
      </c>
      <c r="N769" s="203">
        <v>0</v>
      </c>
      <c r="O769" s="203">
        <v>0</v>
      </c>
      <c r="P769" s="198">
        <v>0</v>
      </c>
      <c r="Q769" s="198">
        <v>0</v>
      </c>
      <c r="R769" s="182"/>
    </row>
    <row r="770" spans="2:18" ht="45.95" customHeight="1" x14ac:dyDescent="0.2">
      <c r="B770" s="122"/>
      <c r="C770" s="135" t="s">
        <v>79</v>
      </c>
      <c r="D770" s="93">
        <v>0</v>
      </c>
      <c r="E770" s="93">
        <v>0</v>
      </c>
      <c r="F770" s="93">
        <v>0</v>
      </c>
      <c r="G770" s="93">
        <v>0</v>
      </c>
      <c r="H770" s="93">
        <v>0</v>
      </c>
      <c r="I770" s="137">
        <v>0</v>
      </c>
      <c r="J770" s="137">
        <v>0</v>
      </c>
      <c r="K770" s="137">
        <v>0</v>
      </c>
      <c r="L770" s="137">
        <v>0</v>
      </c>
      <c r="M770" s="139">
        <v>0</v>
      </c>
      <c r="N770" s="203">
        <v>0</v>
      </c>
      <c r="O770" s="203">
        <v>0</v>
      </c>
      <c r="P770" s="198">
        <v>0</v>
      </c>
      <c r="Q770" s="198">
        <v>0</v>
      </c>
      <c r="R770" s="182"/>
    </row>
    <row r="771" spans="2:18" ht="45.95" customHeight="1" x14ac:dyDescent="0.2">
      <c r="B771" s="122"/>
      <c r="C771" s="135" t="s">
        <v>78</v>
      </c>
      <c r="D771" s="93">
        <v>0</v>
      </c>
      <c r="E771" s="93">
        <v>0</v>
      </c>
      <c r="F771" s="93">
        <v>0</v>
      </c>
      <c r="G771" s="93">
        <v>0</v>
      </c>
      <c r="H771" s="93">
        <v>0</v>
      </c>
      <c r="I771" s="137">
        <v>0</v>
      </c>
      <c r="J771" s="137">
        <v>0</v>
      </c>
      <c r="K771" s="137">
        <v>0</v>
      </c>
      <c r="L771" s="137">
        <v>0</v>
      </c>
      <c r="M771" s="139">
        <v>0</v>
      </c>
      <c r="N771" s="203">
        <v>0</v>
      </c>
      <c r="O771" s="203">
        <v>0</v>
      </c>
      <c r="P771" s="198">
        <v>0</v>
      </c>
      <c r="Q771" s="198">
        <v>0</v>
      </c>
      <c r="R771" s="182"/>
    </row>
    <row r="772" spans="2:18" ht="45.95" customHeight="1" x14ac:dyDescent="0.2">
      <c r="B772" s="122"/>
      <c r="C772" s="135" t="s">
        <v>77</v>
      </c>
      <c r="D772" s="93">
        <v>0</v>
      </c>
      <c r="E772" s="93">
        <v>0</v>
      </c>
      <c r="F772" s="93">
        <v>0</v>
      </c>
      <c r="G772" s="93">
        <v>0</v>
      </c>
      <c r="H772" s="93">
        <v>0</v>
      </c>
      <c r="I772" s="137">
        <v>0</v>
      </c>
      <c r="J772" s="137">
        <v>0</v>
      </c>
      <c r="K772" s="137">
        <v>0</v>
      </c>
      <c r="L772" s="137">
        <v>0</v>
      </c>
      <c r="M772" s="139">
        <v>0</v>
      </c>
      <c r="N772" s="203">
        <v>0</v>
      </c>
      <c r="O772" s="203">
        <v>0</v>
      </c>
      <c r="P772" s="198">
        <v>0</v>
      </c>
      <c r="Q772" s="198">
        <v>0</v>
      </c>
      <c r="R772" s="182"/>
    </row>
    <row r="773" spans="2:18" ht="45.95" customHeight="1" x14ac:dyDescent="0.2">
      <c r="B773" s="122"/>
      <c r="C773" s="135" t="s">
        <v>76</v>
      </c>
      <c r="D773" s="93">
        <v>0</v>
      </c>
      <c r="E773" s="93">
        <v>0</v>
      </c>
      <c r="F773" s="93">
        <v>0</v>
      </c>
      <c r="G773" s="93">
        <v>0</v>
      </c>
      <c r="H773" s="93">
        <v>0</v>
      </c>
      <c r="I773" s="137">
        <v>0</v>
      </c>
      <c r="J773" s="137">
        <v>0</v>
      </c>
      <c r="K773" s="137">
        <v>0</v>
      </c>
      <c r="L773" s="137">
        <v>0</v>
      </c>
      <c r="M773" s="139">
        <v>0</v>
      </c>
      <c r="N773" s="203">
        <v>0</v>
      </c>
      <c r="O773" s="203">
        <v>0</v>
      </c>
      <c r="P773" s="198">
        <v>0</v>
      </c>
      <c r="Q773" s="198">
        <v>0</v>
      </c>
      <c r="R773" s="182"/>
    </row>
    <row r="774" spans="2:18" ht="45.95" customHeight="1" x14ac:dyDescent="0.2">
      <c r="B774" s="122"/>
      <c r="C774" s="135" t="s">
        <v>75</v>
      </c>
      <c r="D774" s="93">
        <v>0</v>
      </c>
      <c r="E774" s="93">
        <v>0</v>
      </c>
      <c r="F774" s="93">
        <v>0</v>
      </c>
      <c r="G774" s="93">
        <v>0</v>
      </c>
      <c r="H774" s="93">
        <v>0</v>
      </c>
      <c r="I774" s="137">
        <v>0</v>
      </c>
      <c r="J774" s="137">
        <v>0</v>
      </c>
      <c r="K774" s="137">
        <v>0</v>
      </c>
      <c r="L774" s="137">
        <v>0</v>
      </c>
      <c r="M774" s="149">
        <v>0</v>
      </c>
      <c r="N774" s="203">
        <v>0</v>
      </c>
      <c r="O774" s="203">
        <v>0</v>
      </c>
      <c r="P774" s="198">
        <v>0</v>
      </c>
      <c r="Q774" s="198">
        <v>0</v>
      </c>
      <c r="R774" s="182"/>
    </row>
    <row r="775" spans="2:18" ht="45.95" customHeight="1" x14ac:dyDescent="0.2">
      <c r="B775" s="122"/>
      <c r="C775" s="135" t="s">
        <v>74</v>
      </c>
      <c r="D775" s="93">
        <v>0</v>
      </c>
      <c r="E775" s="93">
        <v>0</v>
      </c>
      <c r="F775" s="93">
        <v>0</v>
      </c>
      <c r="G775" s="93">
        <v>0</v>
      </c>
      <c r="H775" s="93">
        <v>0</v>
      </c>
      <c r="I775" s="137">
        <v>0</v>
      </c>
      <c r="J775" s="137">
        <v>0</v>
      </c>
      <c r="K775" s="137">
        <v>0</v>
      </c>
      <c r="L775" s="137">
        <v>0</v>
      </c>
      <c r="M775" s="139">
        <v>0</v>
      </c>
      <c r="N775" s="203">
        <v>0</v>
      </c>
      <c r="O775" s="203">
        <v>0</v>
      </c>
      <c r="P775" s="198">
        <v>0</v>
      </c>
      <c r="Q775" s="198">
        <v>0</v>
      </c>
      <c r="R775" s="182"/>
    </row>
    <row r="776" spans="2:18" ht="45.95" customHeight="1" x14ac:dyDescent="0.2">
      <c r="B776" s="122"/>
      <c r="C776" s="135" t="s">
        <v>73</v>
      </c>
      <c r="D776" s="93">
        <v>0</v>
      </c>
      <c r="E776" s="93">
        <v>0</v>
      </c>
      <c r="F776" s="93">
        <v>0</v>
      </c>
      <c r="G776" s="93">
        <v>0</v>
      </c>
      <c r="H776" s="93">
        <v>0</v>
      </c>
      <c r="I776" s="137">
        <v>0</v>
      </c>
      <c r="J776" s="137">
        <v>0</v>
      </c>
      <c r="K776" s="137">
        <v>0</v>
      </c>
      <c r="L776" s="137">
        <v>0</v>
      </c>
      <c r="M776" s="139">
        <v>0</v>
      </c>
      <c r="N776" s="203">
        <v>0</v>
      </c>
      <c r="O776" s="203">
        <v>0</v>
      </c>
      <c r="P776" s="198">
        <v>0</v>
      </c>
      <c r="Q776" s="198">
        <v>0</v>
      </c>
      <c r="R776" s="182"/>
    </row>
    <row r="777" spans="2:18" ht="45.95" customHeight="1" x14ac:dyDescent="0.2">
      <c r="B777" s="122"/>
      <c r="C777" s="135" t="s">
        <v>72</v>
      </c>
      <c r="D777" s="93">
        <v>0</v>
      </c>
      <c r="E777" s="93">
        <v>0</v>
      </c>
      <c r="F777" s="93">
        <v>0.35</v>
      </c>
      <c r="G777" s="93">
        <v>0</v>
      </c>
      <c r="H777" s="93">
        <v>0</v>
      </c>
      <c r="I777" s="137">
        <v>0</v>
      </c>
      <c r="J777" s="137">
        <v>7.0000000000000001E-3</v>
      </c>
      <c r="K777" s="137">
        <v>1.7000000000000001E-2</v>
      </c>
      <c r="L777" s="137">
        <v>0</v>
      </c>
      <c r="M777" s="149">
        <v>0</v>
      </c>
      <c r="N777" s="203">
        <v>0</v>
      </c>
      <c r="O777" s="203">
        <v>0.1</v>
      </c>
      <c r="P777" s="198">
        <v>0.2</v>
      </c>
      <c r="Q777" s="198">
        <v>0.4</v>
      </c>
      <c r="R777" s="182"/>
    </row>
    <row r="778" spans="2:18" ht="45.95" customHeight="1" x14ac:dyDescent="0.2">
      <c r="B778" s="122"/>
      <c r="C778" s="135" t="s">
        <v>71</v>
      </c>
      <c r="D778" s="93">
        <v>0</v>
      </c>
      <c r="E778" s="93">
        <v>0</v>
      </c>
      <c r="F778" s="93">
        <v>0</v>
      </c>
      <c r="G778" s="93">
        <v>0</v>
      </c>
      <c r="H778" s="93">
        <v>0</v>
      </c>
      <c r="I778" s="137">
        <v>0</v>
      </c>
      <c r="J778" s="137">
        <v>0</v>
      </c>
      <c r="K778" s="137">
        <v>0</v>
      </c>
      <c r="L778" s="137">
        <v>0</v>
      </c>
      <c r="M778" s="139">
        <v>0</v>
      </c>
      <c r="N778" s="203">
        <v>0</v>
      </c>
      <c r="O778" s="203">
        <v>0</v>
      </c>
      <c r="P778" s="198">
        <v>0</v>
      </c>
      <c r="Q778" s="198">
        <v>0</v>
      </c>
      <c r="R778" s="182"/>
    </row>
    <row r="779" spans="2:18" ht="45.95" customHeight="1" x14ac:dyDescent="0.2">
      <c r="B779" s="122"/>
      <c r="C779" s="135" t="s">
        <v>70</v>
      </c>
      <c r="D779" s="93">
        <v>0</v>
      </c>
      <c r="E779" s="93">
        <v>0</v>
      </c>
      <c r="F779" s="93">
        <v>7.4999999999999997E-2</v>
      </c>
      <c r="G779" s="93">
        <v>0.79400000000000004</v>
      </c>
      <c r="H779" s="93">
        <v>0.48799999999999999</v>
      </c>
      <c r="I779" s="137">
        <v>2.4289699999999996</v>
      </c>
      <c r="J779" s="137">
        <v>0.13</v>
      </c>
      <c r="K779" s="137">
        <v>0.26200000000000001</v>
      </c>
      <c r="L779" s="137">
        <v>0</v>
      </c>
      <c r="M779" s="139">
        <v>0</v>
      </c>
      <c r="N779" s="203">
        <v>0</v>
      </c>
      <c r="O779" s="203">
        <v>0</v>
      </c>
      <c r="P779" s="198">
        <v>4.5999999999999996</v>
      </c>
      <c r="Q779" s="198">
        <v>26.2</v>
      </c>
      <c r="R779" s="182"/>
    </row>
    <row r="780" spans="2:18" ht="45.95" customHeight="1" x14ac:dyDescent="0.2">
      <c r="B780" s="122"/>
      <c r="C780" s="135" t="s">
        <v>69</v>
      </c>
      <c r="D780" s="93">
        <v>0</v>
      </c>
      <c r="E780" s="93">
        <v>0</v>
      </c>
      <c r="F780" s="93">
        <v>0</v>
      </c>
      <c r="G780" s="93">
        <v>0</v>
      </c>
      <c r="H780" s="93">
        <v>0</v>
      </c>
      <c r="I780" s="137">
        <v>0</v>
      </c>
      <c r="J780" s="137">
        <v>0</v>
      </c>
      <c r="K780" s="137">
        <v>0</v>
      </c>
      <c r="L780" s="137">
        <v>0</v>
      </c>
      <c r="M780" s="139">
        <v>0</v>
      </c>
      <c r="N780" s="203">
        <v>0</v>
      </c>
      <c r="O780" s="203">
        <v>0</v>
      </c>
      <c r="P780" s="198">
        <v>0</v>
      </c>
      <c r="Q780" s="198">
        <v>0</v>
      </c>
      <c r="R780" s="182"/>
    </row>
    <row r="781" spans="2:18" ht="45.95" customHeight="1" x14ac:dyDescent="0.2">
      <c r="B781" s="122"/>
      <c r="C781" s="135" t="s">
        <v>68</v>
      </c>
      <c r="D781" s="93">
        <v>0</v>
      </c>
      <c r="E781" s="93">
        <v>0</v>
      </c>
      <c r="F781" s="93">
        <v>0</v>
      </c>
      <c r="G781" s="93">
        <v>0</v>
      </c>
      <c r="H781" s="93">
        <v>0</v>
      </c>
      <c r="I781" s="137">
        <v>0</v>
      </c>
      <c r="J781" s="137">
        <v>0</v>
      </c>
      <c r="K781" s="137">
        <v>0</v>
      </c>
      <c r="L781" s="137">
        <v>0</v>
      </c>
      <c r="M781" s="139">
        <v>0</v>
      </c>
      <c r="N781" s="203">
        <v>0</v>
      </c>
      <c r="O781" s="203">
        <v>0</v>
      </c>
      <c r="P781" s="198">
        <v>0</v>
      </c>
      <c r="Q781" s="198">
        <v>0</v>
      </c>
      <c r="R781" s="182"/>
    </row>
    <row r="782" spans="2:18" ht="45.95" customHeight="1" x14ac:dyDescent="0.2">
      <c r="B782" s="122"/>
      <c r="C782" s="135" t="s">
        <v>67</v>
      </c>
      <c r="D782" s="93">
        <v>0</v>
      </c>
      <c r="E782" s="93">
        <v>0</v>
      </c>
      <c r="F782" s="93">
        <v>0</v>
      </c>
      <c r="G782" s="93">
        <v>0</v>
      </c>
      <c r="H782" s="93">
        <v>0</v>
      </c>
      <c r="I782" s="137">
        <v>0</v>
      </c>
      <c r="J782" s="137">
        <v>0</v>
      </c>
      <c r="K782" s="137">
        <v>0</v>
      </c>
      <c r="L782" s="137">
        <v>0</v>
      </c>
      <c r="M782" s="139">
        <v>0</v>
      </c>
      <c r="N782" s="203">
        <v>0</v>
      </c>
      <c r="O782" s="203">
        <v>0</v>
      </c>
      <c r="P782" s="198">
        <v>0</v>
      </c>
      <c r="Q782" s="198">
        <v>0</v>
      </c>
      <c r="R782" s="182"/>
    </row>
    <row r="783" spans="2:18" ht="45.95" customHeight="1" x14ac:dyDescent="0.2">
      <c r="B783" s="122"/>
      <c r="C783" s="135" t="s">
        <v>66</v>
      </c>
      <c r="D783" s="93">
        <v>0</v>
      </c>
      <c r="E783" s="93">
        <v>0</v>
      </c>
      <c r="F783" s="93">
        <v>0</v>
      </c>
      <c r="G783" s="93">
        <v>0</v>
      </c>
      <c r="H783" s="93">
        <v>0</v>
      </c>
      <c r="I783" s="137">
        <v>0</v>
      </c>
      <c r="J783" s="137">
        <v>0.312</v>
      </c>
      <c r="K783" s="137">
        <v>0.55100000000000005</v>
      </c>
      <c r="L783" s="137">
        <v>0</v>
      </c>
      <c r="M783" s="139">
        <v>0</v>
      </c>
      <c r="N783" s="203">
        <v>0</v>
      </c>
      <c r="O783" s="203">
        <v>0</v>
      </c>
      <c r="P783" s="198">
        <v>0</v>
      </c>
      <c r="Q783" s="198">
        <v>0</v>
      </c>
      <c r="R783" s="182"/>
    </row>
    <row r="784" spans="2:18" ht="45.95" customHeight="1" x14ac:dyDescent="0.2">
      <c r="B784" s="122"/>
      <c r="C784" s="135" t="s">
        <v>65</v>
      </c>
      <c r="D784" s="93">
        <v>0</v>
      </c>
      <c r="E784" s="93">
        <v>0</v>
      </c>
      <c r="F784" s="93">
        <v>0</v>
      </c>
      <c r="G784" s="93">
        <v>0</v>
      </c>
      <c r="H784" s="93">
        <v>0</v>
      </c>
      <c r="I784" s="137">
        <v>0</v>
      </c>
      <c r="J784" s="137">
        <v>0</v>
      </c>
      <c r="K784" s="137">
        <v>0</v>
      </c>
      <c r="L784" s="137">
        <v>0</v>
      </c>
      <c r="M784" s="139">
        <v>0</v>
      </c>
      <c r="N784" s="203">
        <v>0</v>
      </c>
      <c r="O784" s="203">
        <v>0</v>
      </c>
      <c r="P784" s="198">
        <v>0</v>
      </c>
      <c r="Q784" s="198">
        <v>0</v>
      </c>
      <c r="R784" s="182"/>
    </row>
    <row r="785" spans="2:18" ht="45.95" customHeight="1" x14ac:dyDescent="0.2">
      <c r="B785" s="122"/>
      <c r="C785" s="135" t="s">
        <v>64</v>
      </c>
      <c r="D785" s="93">
        <v>0</v>
      </c>
      <c r="E785" s="93">
        <v>0</v>
      </c>
      <c r="F785" s="93">
        <v>0</v>
      </c>
      <c r="G785" s="93">
        <v>0</v>
      </c>
      <c r="H785" s="93">
        <v>0.374</v>
      </c>
      <c r="I785" s="137">
        <v>0</v>
      </c>
      <c r="J785" s="137">
        <v>0</v>
      </c>
      <c r="K785" s="137">
        <v>0</v>
      </c>
      <c r="L785" s="137">
        <v>0</v>
      </c>
      <c r="M785" s="139">
        <v>0</v>
      </c>
      <c r="N785" s="203">
        <v>0</v>
      </c>
      <c r="O785" s="203">
        <v>0</v>
      </c>
      <c r="P785" s="198">
        <v>0</v>
      </c>
      <c r="Q785" s="198">
        <v>0</v>
      </c>
      <c r="R785" s="182"/>
    </row>
    <row r="786" spans="2:18" ht="45.95" customHeight="1" x14ac:dyDescent="0.2">
      <c r="B786" s="122"/>
      <c r="C786" s="135" t="s">
        <v>63</v>
      </c>
      <c r="D786" s="93">
        <v>0</v>
      </c>
      <c r="E786" s="93">
        <v>0</v>
      </c>
      <c r="F786" s="93">
        <v>0</v>
      </c>
      <c r="G786" s="93">
        <v>0</v>
      </c>
      <c r="H786" s="93">
        <v>0</v>
      </c>
      <c r="I786" s="137">
        <v>0</v>
      </c>
      <c r="J786" s="137">
        <v>0</v>
      </c>
      <c r="K786" s="137">
        <v>0</v>
      </c>
      <c r="L786" s="137">
        <v>0</v>
      </c>
      <c r="M786" s="139">
        <v>0</v>
      </c>
      <c r="N786" s="203">
        <v>0</v>
      </c>
      <c r="O786" s="203">
        <v>0</v>
      </c>
      <c r="P786" s="198">
        <v>0</v>
      </c>
      <c r="Q786" s="198">
        <v>0</v>
      </c>
      <c r="R786" s="182"/>
    </row>
    <row r="787" spans="2:18" ht="45.95" customHeight="1" x14ac:dyDescent="0.2">
      <c r="B787" s="122"/>
      <c r="C787" s="135" t="s">
        <v>62</v>
      </c>
      <c r="D787" s="93">
        <v>0</v>
      </c>
      <c r="E787" s="93">
        <v>0</v>
      </c>
      <c r="F787" s="93">
        <v>0</v>
      </c>
      <c r="G787" s="93">
        <v>0</v>
      </c>
      <c r="H787" s="93">
        <v>0</v>
      </c>
      <c r="I787" s="137">
        <v>0</v>
      </c>
      <c r="J787" s="137">
        <v>0</v>
      </c>
      <c r="K787" s="137">
        <v>0</v>
      </c>
      <c r="L787" s="137">
        <v>0</v>
      </c>
      <c r="M787" s="149">
        <v>0</v>
      </c>
      <c r="N787" s="203">
        <v>0</v>
      </c>
      <c r="O787" s="203">
        <v>0</v>
      </c>
      <c r="P787" s="198">
        <v>0</v>
      </c>
      <c r="Q787" s="198">
        <v>0</v>
      </c>
      <c r="R787" s="182"/>
    </row>
    <row r="788" spans="2:18" ht="45.95" customHeight="1" x14ac:dyDescent="0.2">
      <c r="B788" s="122"/>
      <c r="C788" s="135" t="s">
        <v>61</v>
      </c>
      <c r="D788" s="93">
        <v>0</v>
      </c>
      <c r="E788" s="93">
        <v>0</v>
      </c>
      <c r="F788" s="93">
        <v>0</v>
      </c>
      <c r="G788" s="93">
        <v>0</v>
      </c>
      <c r="H788" s="93">
        <v>0</v>
      </c>
      <c r="I788" s="137">
        <v>0</v>
      </c>
      <c r="J788" s="137">
        <v>0</v>
      </c>
      <c r="K788" s="137">
        <v>0</v>
      </c>
      <c r="L788" s="137">
        <v>0</v>
      </c>
      <c r="M788" s="139">
        <v>0</v>
      </c>
      <c r="N788" s="203">
        <v>0</v>
      </c>
      <c r="O788" s="203">
        <v>0</v>
      </c>
      <c r="P788" s="198">
        <v>0</v>
      </c>
      <c r="Q788" s="198">
        <v>0</v>
      </c>
      <c r="R788" s="182"/>
    </row>
    <row r="789" spans="2:18" ht="45.95" customHeight="1" x14ac:dyDescent="0.2">
      <c r="B789" s="122"/>
      <c r="C789" s="135" t="s">
        <v>60</v>
      </c>
      <c r="D789" s="93">
        <v>0</v>
      </c>
      <c r="E789" s="93">
        <v>0</v>
      </c>
      <c r="F789" s="93">
        <v>0</v>
      </c>
      <c r="G789" s="93">
        <v>0</v>
      </c>
      <c r="H789" s="93">
        <v>0</v>
      </c>
      <c r="I789" s="137">
        <v>0</v>
      </c>
      <c r="J789" s="137">
        <v>0</v>
      </c>
      <c r="K789" s="137">
        <v>0</v>
      </c>
      <c r="L789" s="137">
        <v>0</v>
      </c>
      <c r="M789" s="139">
        <v>0</v>
      </c>
      <c r="N789" s="203">
        <v>0</v>
      </c>
      <c r="O789" s="203">
        <v>0</v>
      </c>
      <c r="P789" s="198">
        <v>0</v>
      </c>
      <c r="Q789" s="198">
        <v>0</v>
      </c>
      <c r="R789" s="182"/>
    </row>
    <row r="790" spans="2:18" ht="45.95" customHeight="1" x14ac:dyDescent="0.2">
      <c r="B790" s="122"/>
      <c r="C790" s="135" t="s">
        <v>59</v>
      </c>
      <c r="D790" s="93">
        <v>0</v>
      </c>
      <c r="E790" s="93">
        <v>0</v>
      </c>
      <c r="F790" s="93">
        <v>0</v>
      </c>
      <c r="G790" s="93">
        <v>0</v>
      </c>
      <c r="H790" s="93">
        <v>0</v>
      </c>
      <c r="I790" s="137">
        <v>0</v>
      </c>
      <c r="J790" s="137">
        <v>0</v>
      </c>
      <c r="K790" s="137">
        <v>0</v>
      </c>
      <c r="L790" s="137">
        <v>0</v>
      </c>
      <c r="M790" s="139">
        <v>0</v>
      </c>
      <c r="N790" s="203">
        <v>0</v>
      </c>
      <c r="O790" s="203">
        <v>0</v>
      </c>
      <c r="P790" s="198">
        <v>0</v>
      </c>
      <c r="Q790" s="198">
        <v>0</v>
      </c>
      <c r="R790" s="182"/>
    </row>
    <row r="791" spans="2:18" ht="45.95" customHeight="1" x14ac:dyDescent="0.2">
      <c r="B791" s="122"/>
      <c r="C791" s="135" t="s">
        <v>58</v>
      </c>
      <c r="D791" s="93">
        <v>0</v>
      </c>
      <c r="E791" s="93">
        <v>0</v>
      </c>
      <c r="F791" s="93">
        <v>0</v>
      </c>
      <c r="G791" s="93">
        <v>0</v>
      </c>
      <c r="H791" s="93">
        <v>0</v>
      </c>
      <c r="I791" s="137">
        <v>0</v>
      </c>
      <c r="J791" s="137">
        <v>0</v>
      </c>
      <c r="K791" s="137">
        <v>0</v>
      </c>
      <c r="L791" s="137">
        <v>0</v>
      </c>
      <c r="M791" s="139">
        <v>0</v>
      </c>
      <c r="N791" s="203">
        <v>0</v>
      </c>
      <c r="O791" s="203">
        <v>0</v>
      </c>
      <c r="P791" s="198">
        <v>0</v>
      </c>
      <c r="Q791" s="198">
        <v>0</v>
      </c>
      <c r="R791" s="182"/>
    </row>
    <row r="792" spans="2:18" ht="45.95" customHeight="1" x14ac:dyDescent="0.2">
      <c r="B792" s="122"/>
      <c r="C792" s="135" t="s">
        <v>57</v>
      </c>
      <c r="D792" s="93">
        <v>0</v>
      </c>
      <c r="E792" s="93">
        <v>0</v>
      </c>
      <c r="F792" s="93">
        <v>0</v>
      </c>
      <c r="G792" s="93">
        <v>0</v>
      </c>
      <c r="H792" s="93">
        <v>0</v>
      </c>
      <c r="I792" s="137">
        <v>0</v>
      </c>
      <c r="J792" s="137">
        <v>0</v>
      </c>
      <c r="K792" s="137">
        <v>0</v>
      </c>
      <c r="L792" s="137">
        <v>0</v>
      </c>
      <c r="M792" s="139">
        <v>0</v>
      </c>
      <c r="N792" s="203">
        <v>0</v>
      </c>
      <c r="O792" s="203">
        <v>0</v>
      </c>
      <c r="P792" s="198">
        <v>0</v>
      </c>
      <c r="Q792" s="198">
        <v>0</v>
      </c>
      <c r="R792" s="182"/>
    </row>
    <row r="793" spans="2:18" ht="45.95" customHeight="1" x14ac:dyDescent="0.2">
      <c r="B793" s="122"/>
      <c r="C793" s="135" t="s">
        <v>56</v>
      </c>
      <c r="D793" s="93">
        <v>0</v>
      </c>
      <c r="E793" s="93">
        <v>0</v>
      </c>
      <c r="F793" s="93">
        <v>0</v>
      </c>
      <c r="G793" s="93">
        <v>0</v>
      </c>
      <c r="H793" s="93">
        <v>0</v>
      </c>
      <c r="I793" s="137">
        <v>0</v>
      </c>
      <c r="J793" s="137">
        <v>0</v>
      </c>
      <c r="K793" s="137">
        <v>0</v>
      </c>
      <c r="L793" s="137">
        <v>0</v>
      </c>
      <c r="M793" s="139">
        <v>0</v>
      </c>
      <c r="N793" s="203">
        <v>0</v>
      </c>
      <c r="O793" s="203">
        <v>0</v>
      </c>
      <c r="P793" s="198">
        <v>0</v>
      </c>
      <c r="Q793" s="198">
        <v>0.1</v>
      </c>
      <c r="R793" s="182"/>
    </row>
    <row r="794" spans="2:18" ht="57" customHeight="1" x14ac:dyDescent="0.2">
      <c r="B794" s="122"/>
      <c r="C794" s="135" t="s">
        <v>103</v>
      </c>
      <c r="D794" s="93">
        <v>0</v>
      </c>
      <c r="E794" s="93">
        <v>0.54</v>
      </c>
      <c r="F794" s="93">
        <v>0</v>
      </c>
      <c r="G794" s="93">
        <v>0</v>
      </c>
      <c r="H794" s="93">
        <v>0</v>
      </c>
      <c r="I794" s="137">
        <v>0</v>
      </c>
      <c r="J794" s="137">
        <v>0</v>
      </c>
      <c r="K794" s="137">
        <v>0</v>
      </c>
      <c r="L794" s="137">
        <v>0</v>
      </c>
      <c r="M794" s="139">
        <v>0</v>
      </c>
      <c r="N794" s="203">
        <v>0</v>
      </c>
      <c r="O794" s="203">
        <v>0</v>
      </c>
      <c r="P794" s="198">
        <v>0</v>
      </c>
      <c r="Q794" s="198">
        <v>0</v>
      </c>
      <c r="R794" s="182"/>
    </row>
    <row r="795" spans="2:18" ht="45.95" customHeight="1" x14ac:dyDescent="0.2">
      <c r="B795" s="122"/>
      <c r="C795" s="135" t="s">
        <v>55</v>
      </c>
      <c r="D795" s="93">
        <v>0</v>
      </c>
      <c r="E795" s="93">
        <v>0</v>
      </c>
      <c r="F795" s="93">
        <v>0</v>
      </c>
      <c r="G795" s="93">
        <v>0.10859999999999999</v>
      </c>
      <c r="H795" s="93">
        <v>0</v>
      </c>
      <c r="I795" s="137">
        <v>0</v>
      </c>
      <c r="J795" s="137">
        <v>0</v>
      </c>
      <c r="K795" s="137">
        <v>0</v>
      </c>
      <c r="L795" s="137">
        <v>0</v>
      </c>
      <c r="M795" s="139">
        <v>0</v>
      </c>
      <c r="N795" s="203">
        <v>0</v>
      </c>
      <c r="O795" s="203">
        <v>0</v>
      </c>
      <c r="P795" s="198">
        <v>0</v>
      </c>
      <c r="Q795" s="198">
        <v>0</v>
      </c>
      <c r="R795" s="182"/>
    </row>
    <row r="796" spans="2:18" ht="45.95" customHeight="1" x14ac:dyDescent="0.2">
      <c r="B796" s="122"/>
      <c r="C796" s="135" t="s">
        <v>54</v>
      </c>
      <c r="D796" s="93">
        <v>0</v>
      </c>
      <c r="E796" s="93">
        <v>0</v>
      </c>
      <c r="F796" s="93">
        <v>0</v>
      </c>
      <c r="G796" s="93">
        <v>0</v>
      </c>
      <c r="H796" s="93">
        <v>0</v>
      </c>
      <c r="I796" s="137">
        <v>0</v>
      </c>
      <c r="J796" s="137">
        <v>0</v>
      </c>
      <c r="K796" s="137">
        <v>0</v>
      </c>
      <c r="L796" s="137">
        <v>0</v>
      </c>
      <c r="M796" s="139">
        <v>0</v>
      </c>
      <c r="N796" s="203">
        <v>0</v>
      </c>
      <c r="O796" s="203">
        <v>0</v>
      </c>
      <c r="P796" s="198">
        <v>0</v>
      </c>
      <c r="Q796" s="198">
        <v>0</v>
      </c>
      <c r="R796" s="182"/>
    </row>
    <row r="797" spans="2:18" ht="45.95" customHeight="1" x14ac:dyDescent="0.2">
      <c r="B797" s="122"/>
      <c r="C797" s="135" t="s">
        <v>53</v>
      </c>
      <c r="D797" s="93">
        <v>0</v>
      </c>
      <c r="E797" s="93">
        <v>0</v>
      </c>
      <c r="F797" s="93">
        <v>0</v>
      </c>
      <c r="G797" s="93">
        <v>0</v>
      </c>
      <c r="H797" s="93">
        <v>0</v>
      </c>
      <c r="I797" s="137">
        <v>0</v>
      </c>
      <c r="J797" s="137">
        <v>0</v>
      </c>
      <c r="K797" s="137">
        <v>0</v>
      </c>
      <c r="L797" s="137">
        <v>0</v>
      </c>
      <c r="M797" s="139">
        <v>0</v>
      </c>
      <c r="N797" s="203">
        <v>0</v>
      </c>
      <c r="O797" s="203">
        <v>0</v>
      </c>
      <c r="P797" s="198">
        <v>0</v>
      </c>
      <c r="Q797" s="198">
        <v>0</v>
      </c>
      <c r="R797" s="182"/>
    </row>
    <row r="798" spans="2:18" ht="45.95" customHeight="1" x14ac:dyDescent="0.2">
      <c r="B798" s="122"/>
      <c r="C798" s="135" t="s">
        <v>52</v>
      </c>
      <c r="D798" s="93">
        <v>0</v>
      </c>
      <c r="E798" s="93">
        <v>0</v>
      </c>
      <c r="F798" s="93">
        <v>0</v>
      </c>
      <c r="G798" s="93">
        <v>0</v>
      </c>
      <c r="H798" s="93">
        <v>0</v>
      </c>
      <c r="I798" s="137">
        <v>0</v>
      </c>
      <c r="J798" s="137">
        <v>0</v>
      </c>
      <c r="K798" s="137">
        <v>0</v>
      </c>
      <c r="L798" s="137">
        <v>0</v>
      </c>
      <c r="M798" s="139">
        <v>0</v>
      </c>
      <c r="N798" s="203">
        <v>0</v>
      </c>
      <c r="O798" s="203">
        <v>0</v>
      </c>
      <c r="P798" s="198">
        <v>0</v>
      </c>
      <c r="Q798" s="198">
        <v>0</v>
      </c>
      <c r="R798" s="182"/>
    </row>
    <row r="799" spans="2:18" ht="45.95" customHeight="1" x14ac:dyDescent="0.2">
      <c r="B799" s="122"/>
      <c r="C799" s="135" t="s">
        <v>51</v>
      </c>
      <c r="D799" s="93">
        <v>0</v>
      </c>
      <c r="E799" s="93">
        <v>0</v>
      </c>
      <c r="F799" s="93">
        <v>0</v>
      </c>
      <c r="G799" s="93">
        <v>0</v>
      </c>
      <c r="H799" s="93">
        <v>0</v>
      </c>
      <c r="I799" s="137">
        <v>0</v>
      </c>
      <c r="J799" s="137">
        <v>0</v>
      </c>
      <c r="K799" s="137">
        <v>0</v>
      </c>
      <c r="L799" s="137">
        <v>0</v>
      </c>
      <c r="M799" s="139">
        <v>0</v>
      </c>
      <c r="N799" s="203">
        <v>0</v>
      </c>
      <c r="O799" s="203">
        <v>0</v>
      </c>
      <c r="P799" s="198">
        <v>0</v>
      </c>
      <c r="Q799" s="198">
        <v>0</v>
      </c>
      <c r="R799" s="182"/>
    </row>
    <row r="800" spans="2:18" ht="45.95" customHeight="1" x14ac:dyDescent="0.2">
      <c r="B800" s="122"/>
      <c r="C800" s="135" t="s">
        <v>50</v>
      </c>
      <c r="D800" s="93">
        <v>0</v>
      </c>
      <c r="E800" s="93">
        <v>0</v>
      </c>
      <c r="F800" s="93">
        <v>0</v>
      </c>
      <c r="G800" s="93">
        <v>0</v>
      </c>
      <c r="H800" s="93">
        <v>0</v>
      </c>
      <c r="I800" s="137">
        <v>0</v>
      </c>
      <c r="J800" s="137">
        <v>0</v>
      </c>
      <c r="K800" s="137">
        <v>0</v>
      </c>
      <c r="L800" s="137">
        <v>0</v>
      </c>
      <c r="M800" s="139">
        <v>0</v>
      </c>
      <c r="N800" s="203">
        <v>0</v>
      </c>
      <c r="O800" s="203">
        <v>0</v>
      </c>
      <c r="P800" s="198">
        <v>0</v>
      </c>
      <c r="Q800" s="198">
        <v>0</v>
      </c>
      <c r="R800" s="182"/>
    </row>
    <row r="801" spans="2:18" ht="45.95" customHeight="1" x14ac:dyDescent="0.2">
      <c r="B801" s="122"/>
      <c r="C801" s="135" t="s">
        <v>49</v>
      </c>
      <c r="D801" s="93">
        <v>0</v>
      </c>
      <c r="E801" s="93">
        <v>0</v>
      </c>
      <c r="F801" s="93">
        <v>0.14099999999999999</v>
      </c>
      <c r="G801" s="93">
        <v>0</v>
      </c>
      <c r="H801" s="93">
        <v>0</v>
      </c>
      <c r="I801" s="137">
        <v>7.5299999999999992E-2</v>
      </c>
      <c r="J801" s="137">
        <v>0</v>
      </c>
      <c r="K801" s="137">
        <v>0</v>
      </c>
      <c r="L801" s="137">
        <v>0</v>
      </c>
      <c r="M801" s="139">
        <v>0</v>
      </c>
      <c r="N801" s="203">
        <v>0</v>
      </c>
      <c r="O801" s="203">
        <v>0</v>
      </c>
      <c r="P801" s="198">
        <v>0</v>
      </c>
      <c r="Q801" s="198">
        <v>0</v>
      </c>
      <c r="R801" s="182"/>
    </row>
    <row r="802" spans="2:18" ht="45" customHeight="1" x14ac:dyDescent="0.2">
      <c r="B802" s="122"/>
      <c r="C802" s="188" t="s">
        <v>1</v>
      </c>
      <c r="D802" s="93">
        <v>0</v>
      </c>
      <c r="E802" s="93">
        <v>0</v>
      </c>
      <c r="F802" s="93">
        <v>0</v>
      </c>
      <c r="G802" s="93">
        <v>0</v>
      </c>
      <c r="H802" s="93">
        <v>0</v>
      </c>
      <c r="I802" s="137">
        <v>0</v>
      </c>
      <c r="J802" s="137">
        <v>0</v>
      </c>
      <c r="K802" s="137">
        <v>0</v>
      </c>
      <c r="L802" s="137">
        <v>0</v>
      </c>
      <c r="M802" s="139">
        <v>0</v>
      </c>
      <c r="N802" s="203">
        <v>0</v>
      </c>
      <c r="O802" s="203">
        <v>0</v>
      </c>
      <c r="P802" s="198">
        <v>0</v>
      </c>
      <c r="Q802" s="198">
        <v>0</v>
      </c>
      <c r="R802" s="182"/>
    </row>
    <row r="803" spans="2:18" ht="45.95" customHeight="1" x14ac:dyDescent="0.2">
      <c r="B803" s="122"/>
      <c r="C803" s="135" t="s">
        <v>48</v>
      </c>
      <c r="D803" s="93">
        <v>0</v>
      </c>
      <c r="E803" s="93">
        <v>0</v>
      </c>
      <c r="F803" s="93">
        <v>0</v>
      </c>
      <c r="G803" s="93">
        <v>0</v>
      </c>
      <c r="H803" s="93">
        <v>0</v>
      </c>
      <c r="I803" s="137">
        <v>0</v>
      </c>
      <c r="J803" s="137">
        <v>0</v>
      </c>
      <c r="K803" s="137">
        <v>0</v>
      </c>
      <c r="L803" s="137">
        <v>0</v>
      </c>
      <c r="M803" s="139">
        <v>0</v>
      </c>
      <c r="N803" s="203">
        <v>0</v>
      </c>
      <c r="O803" s="203">
        <v>0</v>
      </c>
      <c r="P803" s="198">
        <v>0</v>
      </c>
      <c r="Q803" s="198">
        <v>0</v>
      </c>
      <c r="R803" s="182"/>
    </row>
    <row r="804" spans="2:18" ht="45.95" customHeight="1" x14ac:dyDescent="0.2">
      <c r="B804" s="122"/>
      <c r="C804" s="135" t="s">
        <v>47</v>
      </c>
      <c r="D804" s="93">
        <v>0</v>
      </c>
      <c r="E804" s="93">
        <v>0</v>
      </c>
      <c r="F804" s="93">
        <v>0</v>
      </c>
      <c r="G804" s="93">
        <v>0</v>
      </c>
      <c r="H804" s="93">
        <v>0</v>
      </c>
      <c r="I804" s="137">
        <v>0</v>
      </c>
      <c r="J804" s="137">
        <v>0</v>
      </c>
      <c r="K804" s="137">
        <v>0</v>
      </c>
      <c r="L804" s="137">
        <v>0</v>
      </c>
      <c r="M804" s="139">
        <v>0</v>
      </c>
      <c r="N804" s="203">
        <v>0</v>
      </c>
      <c r="O804" s="203">
        <v>0</v>
      </c>
      <c r="P804" s="198">
        <v>0</v>
      </c>
      <c r="Q804" s="198">
        <v>0</v>
      </c>
      <c r="R804" s="182"/>
    </row>
    <row r="805" spans="2:18" ht="45.95" customHeight="1" x14ac:dyDescent="0.2">
      <c r="B805" s="122"/>
      <c r="C805" s="135" t="s">
        <v>46</v>
      </c>
      <c r="D805" s="93">
        <v>0</v>
      </c>
      <c r="E805" s="93">
        <v>0</v>
      </c>
      <c r="F805" s="93">
        <v>0</v>
      </c>
      <c r="G805" s="93">
        <v>0</v>
      </c>
      <c r="H805" s="93">
        <v>0</v>
      </c>
      <c r="I805" s="137">
        <v>0</v>
      </c>
      <c r="J805" s="137">
        <v>0</v>
      </c>
      <c r="K805" s="137">
        <v>0</v>
      </c>
      <c r="L805" s="137">
        <v>0</v>
      </c>
      <c r="M805" s="139">
        <v>0</v>
      </c>
      <c r="N805" s="203">
        <v>0</v>
      </c>
      <c r="O805" s="203">
        <v>0</v>
      </c>
      <c r="P805" s="198">
        <v>0</v>
      </c>
      <c r="Q805" s="198">
        <v>0</v>
      </c>
      <c r="R805" s="182"/>
    </row>
    <row r="806" spans="2:18" ht="45.95" customHeight="1" x14ac:dyDescent="0.2">
      <c r="B806" s="122"/>
      <c r="C806" s="135" t="s">
        <v>45</v>
      </c>
      <c r="D806" s="93">
        <v>0</v>
      </c>
      <c r="E806" s="93">
        <v>0</v>
      </c>
      <c r="F806" s="93">
        <v>0</v>
      </c>
      <c r="G806" s="93">
        <v>0</v>
      </c>
      <c r="H806" s="93">
        <v>0</v>
      </c>
      <c r="I806" s="137">
        <v>0</v>
      </c>
      <c r="J806" s="137">
        <v>0</v>
      </c>
      <c r="K806" s="137">
        <v>0</v>
      </c>
      <c r="L806" s="137">
        <v>0</v>
      </c>
      <c r="M806" s="139">
        <v>0</v>
      </c>
      <c r="N806" s="203">
        <v>0</v>
      </c>
      <c r="O806" s="203">
        <v>0</v>
      </c>
      <c r="P806" s="198">
        <v>0</v>
      </c>
      <c r="Q806" s="198">
        <v>0</v>
      </c>
      <c r="R806" s="182"/>
    </row>
    <row r="807" spans="2:18" ht="45.95" customHeight="1" x14ac:dyDescent="0.2">
      <c r="B807" s="122"/>
      <c r="C807" s="135" t="s">
        <v>44</v>
      </c>
      <c r="D807" s="93">
        <v>0</v>
      </c>
      <c r="E807" s="93">
        <v>0</v>
      </c>
      <c r="F807" s="93">
        <v>0</v>
      </c>
      <c r="G807" s="93">
        <v>0</v>
      </c>
      <c r="H807" s="93">
        <v>0</v>
      </c>
      <c r="I807" s="137">
        <v>0</v>
      </c>
      <c r="J807" s="137">
        <v>0</v>
      </c>
      <c r="K807" s="137">
        <v>0</v>
      </c>
      <c r="L807" s="137">
        <v>0</v>
      </c>
      <c r="M807" s="139">
        <v>0</v>
      </c>
      <c r="N807" s="203">
        <v>0</v>
      </c>
      <c r="O807" s="203">
        <v>0</v>
      </c>
      <c r="P807" s="198">
        <v>0</v>
      </c>
      <c r="Q807" s="198">
        <v>0</v>
      </c>
      <c r="R807" s="182"/>
    </row>
    <row r="808" spans="2:18" ht="45.95" customHeight="1" x14ac:dyDescent="0.2">
      <c r="B808" s="122"/>
      <c r="C808" s="135" t="s">
        <v>43</v>
      </c>
      <c r="D808" s="93">
        <v>0</v>
      </c>
      <c r="E808" s="93">
        <v>0</v>
      </c>
      <c r="F808" s="93">
        <v>0</v>
      </c>
      <c r="G808" s="93">
        <v>0</v>
      </c>
      <c r="H808" s="93">
        <v>0</v>
      </c>
      <c r="I808" s="137">
        <v>0</v>
      </c>
      <c r="J808" s="137">
        <v>0</v>
      </c>
      <c r="K808" s="137">
        <v>0</v>
      </c>
      <c r="L808" s="137">
        <v>0</v>
      </c>
      <c r="M808" s="139">
        <v>0</v>
      </c>
      <c r="N808" s="203">
        <v>0</v>
      </c>
      <c r="O808" s="203">
        <v>0</v>
      </c>
      <c r="P808" s="198">
        <v>0</v>
      </c>
      <c r="Q808" s="198">
        <v>0</v>
      </c>
      <c r="R808" s="182"/>
    </row>
    <row r="809" spans="2:18" ht="45.95" customHeight="1" x14ac:dyDescent="0.2">
      <c r="B809" s="122"/>
      <c r="C809" s="135" t="s">
        <v>42</v>
      </c>
      <c r="D809" s="93">
        <v>0</v>
      </c>
      <c r="E809" s="93">
        <v>0.75570000000000004</v>
      </c>
      <c r="F809" s="93">
        <v>0.59420000000000006</v>
      </c>
      <c r="G809" s="93">
        <v>0.35320000000000001</v>
      </c>
      <c r="H809" s="93">
        <v>0.08</v>
      </c>
      <c r="I809" s="137">
        <v>0.25</v>
      </c>
      <c r="J809" s="137">
        <v>0.30989999999999995</v>
      </c>
      <c r="K809" s="137">
        <v>2.5000000000000001E-2</v>
      </c>
      <c r="L809" s="137">
        <v>0</v>
      </c>
      <c r="M809" s="139">
        <v>0</v>
      </c>
      <c r="N809" s="203">
        <v>0.4</v>
      </c>
      <c r="O809" s="203">
        <v>0</v>
      </c>
      <c r="P809" s="198">
        <v>0</v>
      </c>
      <c r="Q809" s="198">
        <v>0</v>
      </c>
      <c r="R809" s="182"/>
    </row>
    <row r="810" spans="2:18" ht="57" customHeight="1" x14ac:dyDescent="0.2">
      <c r="B810" s="122"/>
      <c r="C810" s="135" t="s">
        <v>41</v>
      </c>
      <c r="D810" s="93">
        <v>0</v>
      </c>
      <c r="E810" s="93">
        <v>0</v>
      </c>
      <c r="F810" s="93">
        <v>0</v>
      </c>
      <c r="G810" s="93">
        <v>0</v>
      </c>
      <c r="H810" s="93">
        <v>0</v>
      </c>
      <c r="I810" s="137">
        <v>0</v>
      </c>
      <c r="J810" s="137">
        <v>0</v>
      </c>
      <c r="K810" s="137">
        <v>0</v>
      </c>
      <c r="L810" s="137">
        <v>0</v>
      </c>
      <c r="M810" s="139">
        <v>0</v>
      </c>
      <c r="N810" s="203">
        <v>0</v>
      </c>
      <c r="O810" s="203">
        <v>0</v>
      </c>
      <c r="P810" s="198">
        <v>0</v>
      </c>
      <c r="Q810" s="198">
        <v>0</v>
      </c>
      <c r="R810" s="182"/>
    </row>
    <row r="811" spans="2:18" ht="92.25" customHeight="1" x14ac:dyDescent="0.2">
      <c r="B811" s="122"/>
      <c r="C811" s="135" t="s">
        <v>104</v>
      </c>
      <c r="D811" s="93">
        <v>0</v>
      </c>
      <c r="E811" s="93">
        <v>0</v>
      </c>
      <c r="F811" s="93">
        <v>0</v>
      </c>
      <c r="G811" s="93">
        <v>0</v>
      </c>
      <c r="H811" s="93">
        <v>0</v>
      </c>
      <c r="I811" s="137">
        <v>0</v>
      </c>
      <c r="J811" s="137">
        <v>1.03704</v>
      </c>
      <c r="K811" s="137">
        <v>1E-3</v>
      </c>
      <c r="L811" s="137">
        <v>3.3559999999999999</v>
      </c>
      <c r="M811" s="149">
        <v>1.5</v>
      </c>
      <c r="N811" s="203">
        <v>3</v>
      </c>
      <c r="O811" s="203">
        <v>0.1</v>
      </c>
      <c r="P811" s="198">
        <v>0.1</v>
      </c>
      <c r="Q811" s="198">
        <v>0.2</v>
      </c>
      <c r="R811" s="182"/>
    </row>
    <row r="812" spans="2:18" ht="45.95" customHeight="1" x14ac:dyDescent="0.2">
      <c r="B812" s="122"/>
      <c r="C812" s="135" t="s">
        <v>40</v>
      </c>
      <c r="D812" s="93">
        <v>0</v>
      </c>
      <c r="E812" s="93">
        <v>0</v>
      </c>
      <c r="F812" s="93">
        <v>0</v>
      </c>
      <c r="G812" s="93">
        <v>0</v>
      </c>
      <c r="H812" s="93">
        <v>0</v>
      </c>
      <c r="I812" s="137">
        <v>0</v>
      </c>
      <c r="J812" s="137">
        <v>0</v>
      </c>
      <c r="K812" s="137">
        <v>0</v>
      </c>
      <c r="L812" s="137">
        <v>0</v>
      </c>
      <c r="M812" s="139">
        <v>0</v>
      </c>
      <c r="N812" s="203">
        <v>0</v>
      </c>
      <c r="O812" s="203">
        <v>0</v>
      </c>
      <c r="P812" s="198">
        <v>0</v>
      </c>
      <c r="Q812" s="198">
        <v>0.1</v>
      </c>
      <c r="R812" s="182"/>
    </row>
    <row r="813" spans="2:18" ht="45.95" customHeight="1" x14ac:dyDescent="0.2">
      <c r="B813" s="122"/>
      <c r="C813" s="135" t="s">
        <v>39</v>
      </c>
      <c r="D813" s="93">
        <v>0</v>
      </c>
      <c r="E813" s="93">
        <v>0</v>
      </c>
      <c r="F813" s="93">
        <v>0</v>
      </c>
      <c r="G813" s="93">
        <v>0</v>
      </c>
      <c r="H813" s="93">
        <v>0</v>
      </c>
      <c r="I813" s="137">
        <v>0</v>
      </c>
      <c r="J813" s="137">
        <v>0</v>
      </c>
      <c r="K813" s="137">
        <v>0</v>
      </c>
      <c r="L813" s="137">
        <v>0</v>
      </c>
      <c r="M813" s="139">
        <v>0</v>
      </c>
      <c r="N813" s="203">
        <v>0</v>
      </c>
      <c r="O813" s="203">
        <v>0</v>
      </c>
      <c r="P813" s="198">
        <v>0</v>
      </c>
      <c r="Q813" s="198">
        <v>0</v>
      </c>
      <c r="R813" s="182"/>
    </row>
    <row r="814" spans="2:18" ht="45.95" customHeight="1" x14ac:dyDescent="0.2">
      <c r="B814" s="122"/>
      <c r="C814" s="135" t="s">
        <v>38</v>
      </c>
      <c r="D814" s="93">
        <v>0</v>
      </c>
      <c r="E814" s="93">
        <v>0</v>
      </c>
      <c r="F814" s="93">
        <v>3.512</v>
      </c>
      <c r="G814" s="93">
        <v>0</v>
      </c>
      <c r="H814" s="93">
        <v>4.4390000000000001</v>
      </c>
      <c r="I814" s="137">
        <v>0</v>
      </c>
      <c r="J814" s="137">
        <v>0</v>
      </c>
      <c r="K814" s="137">
        <v>0</v>
      </c>
      <c r="L814" s="137">
        <v>0</v>
      </c>
      <c r="M814" s="139">
        <v>0</v>
      </c>
      <c r="N814" s="203">
        <v>0</v>
      </c>
      <c r="O814" s="203">
        <v>0</v>
      </c>
      <c r="P814" s="198">
        <v>0</v>
      </c>
      <c r="Q814" s="198">
        <v>0</v>
      </c>
      <c r="R814" s="182"/>
    </row>
    <row r="815" spans="2:18" ht="57" customHeight="1" x14ac:dyDescent="0.2">
      <c r="B815" s="122"/>
      <c r="C815" s="135" t="s">
        <v>37</v>
      </c>
      <c r="D815" s="93">
        <v>0</v>
      </c>
      <c r="E815" s="93">
        <v>0</v>
      </c>
      <c r="F815" s="93">
        <v>0</v>
      </c>
      <c r="G815" s="93">
        <v>0</v>
      </c>
      <c r="H815" s="93">
        <v>0</v>
      </c>
      <c r="I815" s="137">
        <v>0</v>
      </c>
      <c r="J815" s="137">
        <v>0</v>
      </c>
      <c r="K815" s="137">
        <v>0</v>
      </c>
      <c r="L815" s="137">
        <v>0</v>
      </c>
      <c r="M815" s="139">
        <v>0</v>
      </c>
      <c r="N815" s="203">
        <v>0</v>
      </c>
      <c r="O815" s="203">
        <v>0</v>
      </c>
      <c r="P815" s="198">
        <v>0</v>
      </c>
      <c r="Q815" s="198">
        <v>0</v>
      </c>
      <c r="R815" s="182"/>
    </row>
    <row r="816" spans="2:18" ht="45.95" customHeight="1" x14ac:dyDescent="0.2">
      <c r="B816" s="122"/>
      <c r="C816" s="135" t="s">
        <v>36</v>
      </c>
      <c r="D816" s="93">
        <v>0</v>
      </c>
      <c r="E816" s="93">
        <v>0</v>
      </c>
      <c r="F816" s="93">
        <v>0</v>
      </c>
      <c r="G816" s="93">
        <v>0</v>
      </c>
      <c r="H816" s="93">
        <v>0</v>
      </c>
      <c r="I816" s="137">
        <v>0</v>
      </c>
      <c r="J816" s="137">
        <v>0</v>
      </c>
      <c r="K816" s="137">
        <v>0</v>
      </c>
      <c r="L816" s="137">
        <v>0</v>
      </c>
      <c r="M816" s="139">
        <v>0</v>
      </c>
      <c r="N816" s="203">
        <v>0</v>
      </c>
      <c r="O816" s="203">
        <v>0</v>
      </c>
      <c r="P816" s="198">
        <v>0</v>
      </c>
      <c r="Q816" s="198">
        <v>0</v>
      </c>
      <c r="R816" s="182"/>
    </row>
    <row r="817" spans="2:18" ht="57" customHeight="1" x14ac:dyDescent="0.2">
      <c r="B817" s="122"/>
      <c r="C817" s="135" t="s">
        <v>35</v>
      </c>
      <c r="D817" s="93">
        <v>0</v>
      </c>
      <c r="E817" s="93">
        <v>0</v>
      </c>
      <c r="F817" s="93">
        <v>0</v>
      </c>
      <c r="G817" s="93">
        <v>0</v>
      </c>
      <c r="H817" s="93">
        <v>0</v>
      </c>
      <c r="I817" s="137">
        <v>0</v>
      </c>
      <c r="J817" s="137">
        <v>0</v>
      </c>
      <c r="K817" s="137">
        <v>0</v>
      </c>
      <c r="L817" s="137">
        <v>0</v>
      </c>
      <c r="M817" s="139">
        <v>0</v>
      </c>
      <c r="N817" s="203">
        <v>0</v>
      </c>
      <c r="O817" s="203">
        <v>0</v>
      </c>
      <c r="P817" s="198">
        <v>0</v>
      </c>
      <c r="Q817" s="198">
        <v>0</v>
      </c>
      <c r="R817" s="182"/>
    </row>
    <row r="818" spans="2:18" ht="45.95" customHeight="1" x14ac:dyDescent="0.2">
      <c r="B818" s="122"/>
      <c r="C818" s="135" t="s">
        <v>34</v>
      </c>
      <c r="D818" s="93">
        <v>0</v>
      </c>
      <c r="E818" s="93">
        <v>0</v>
      </c>
      <c r="F818" s="93">
        <v>0</v>
      </c>
      <c r="G818" s="93">
        <v>0</v>
      </c>
      <c r="H818" s="93">
        <v>0</v>
      </c>
      <c r="I818" s="137">
        <v>0</v>
      </c>
      <c r="J818" s="137">
        <v>0</v>
      </c>
      <c r="K818" s="137">
        <v>0</v>
      </c>
      <c r="L818" s="137">
        <v>0</v>
      </c>
      <c r="M818" s="139">
        <v>0</v>
      </c>
      <c r="N818" s="203">
        <v>0</v>
      </c>
      <c r="O818" s="203">
        <v>0</v>
      </c>
      <c r="P818" s="198">
        <v>0</v>
      </c>
      <c r="Q818" s="198">
        <v>0</v>
      </c>
      <c r="R818" s="182"/>
    </row>
    <row r="819" spans="2:18" ht="45.95" customHeight="1" x14ac:dyDescent="0.2">
      <c r="B819" s="122"/>
      <c r="C819" s="135" t="s">
        <v>33</v>
      </c>
      <c r="D819" s="93">
        <v>0</v>
      </c>
      <c r="E819" s="93">
        <v>0</v>
      </c>
      <c r="F819" s="93">
        <v>0</v>
      </c>
      <c r="G819" s="93">
        <v>0</v>
      </c>
      <c r="H819" s="93">
        <v>0</v>
      </c>
      <c r="I819" s="137">
        <v>0</v>
      </c>
      <c r="J819" s="137">
        <v>0</v>
      </c>
      <c r="K819" s="137">
        <v>0</v>
      </c>
      <c r="L819" s="137">
        <v>6.2E-2</v>
      </c>
      <c r="M819" s="139">
        <v>0</v>
      </c>
      <c r="N819" s="203">
        <v>0</v>
      </c>
      <c r="O819" s="203">
        <v>0</v>
      </c>
      <c r="P819" s="198">
        <v>2.4</v>
      </c>
      <c r="Q819" s="198">
        <v>0</v>
      </c>
      <c r="R819" s="182"/>
    </row>
    <row r="820" spans="2:18" ht="45.95" customHeight="1" x14ac:dyDescent="0.2">
      <c r="B820" s="122"/>
      <c r="C820" s="135" t="s">
        <v>32</v>
      </c>
      <c r="D820" s="93">
        <v>0</v>
      </c>
      <c r="E820" s="93">
        <v>0</v>
      </c>
      <c r="F820" s="93">
        <v>0</v>
      </c>
      <c r="G820" s="93">
        <v>0</v>
      </c>
      <c r="H820" s="93">
        <v>0</v>
      </c>
      <c r="I820" s="137">
        <v>0</v>
      </c>
      <c r="J820" s="137">
        <v>0</v>
      </c>
      <c r="K820" s="137">
        <v>0</v>
      </c>
      <c r="L820" s="137">
        <v>0</v>
      </c>
      <c r="M820" s="139">
        <v>0</v>
      </c>
      <c r="N820" s="203">
        <v>0</v>
      </c>
      <c r="O820" s="203">
        <v>0</v>
      </c>
      <c r="P820" s="198">
        <v>0</v>
      </c>
      <c r="Q820" s="198">
        <v>0</v>
      </c>
      <c r="R820" s="182"/>
    </row>
    <row r="821" spans="2:18" ht="45.95" customHeight="1" x14ac:dyDescent="0.2">
      <c r="B821" s="122"/>
      <c r="C821" s="135" t="s">
        <v>31</v>
      </c>
      <c r="D821" s="93">
        <v>0</v>
      </c>
      <c r="E821" s="93">
        <v>0</v>
      </c>
      <c r="F821" s="93">
        <v>0</v>
      </c>
      <c r="G821" s="93">
        <v>0</v>
      </c>
      <c r="H821" s="93">
        <v>0</v>
      </c>
      <c r="I821" s="137">
        <v>0</v>
      </c>
      <c r="J821" s="137">
        <v>0</v>
      </c>
      <c r="K821" s="137">
        <v>0</v>
      </c>
      <c r="L821" s="137">
        <v>0</v>
      </c>
      <c r="M821" s="139">
        <v>0</v>
      </c>
      <c r="N821" s="203">
        <v>0</v>
      </c>
      <c r="O821" s="203">
        <v>0</v>
      </c>
      <c r="P821" s="198">
        <v>0</v>
      </c>
      <c r="Q821" s="198">
        <v>0</v>
      </c>
      <c r="R821" s="182"/>
    </row>
    <row r="822" spans="2:18" ht="57" customHeight="1" x14ac:dyDescent="0.2">
      <c r="B822" s="122"/>
      <c r="C822" s="135" t="s">
        <v>30</v>
      </c>
      <c r="D822" s="93">
        <v>0</v>
      </c>
      <c r="E822" s="93">
        <v>0</v>
      </c>
      <c r="F822" s="93">
        <v>0</v>
      </c>
      <c r="G822" s="93">
        <v>0</v>
      </c>
      <c r="H822" s="93">
        <v>0</v>
      </c>
      <c r="I822" s="137">
        <v>0</v>
      </c>
      <c r="J822" s="137">
        <v>0</v>
      </c>
      <c r="K822" s="137">
        <v>0</v>
      </c>
      <c r="L822" s="137">
        <v>0</v>
      </c>
      <c r="M822" s="139">
        <v>0</v>
      </c>
      <c r="N822" s="203">
        <v>0</v>
      </c>
      <c r="O822" s="203">
        <v>0</v>
      </c>
      <c r="P822" s="198">
        <v>0</v>
      </c>
      <c r="Q822" s="198">
        <v>0</v>
      </c>
      <c r="R822" s="182"/>
    </row>
    <row r="823" spans="2:18" ht="45.95" customHeight="1" x14ac:dyDescent="0.2">
      <c r="B823" s="122"/>
      <c r="C823" s="135" t="s">
        <v>29</v>
      </c>
      <c r="D823" s="93">
        <v>0</v>
      </c>
      <c r="E823" s="93">
        <v>0</v>
      </c>
      <c r="F823" s="93">
        <v>0</v>
      </c>
      <c r="G823" s="93">
        <v>0</v>
      </c>
      <c r="H823" s="93">
        <v>0</v>
      </c>
      <c r="I823" s="137">
        <v>0</v>
      </c>
      <c r="J823" s="137">
        <v>0</v>
      </c>
      <c r="K823" s="137">
        <v>0</v>
      </c>
      <c r="L823" s="137">
        <v>0</v>
      </c>
      <c r="M823" s="139">
        <v>0</v>
      </c>
      <c r="N823" s="203">
        <v>0</v>
      </c>
      <c r="O823" s="203">
        <v>0</v>
      </c>
      <c r="P823" s="198">
        <v>0</v>
      </c>
      <c r="Q823" s="198">
        <v>0</v>
      </c>
      <c r="R823" s="182"/>
    </row>
    <row r="824" spans="2:18" ht="45.95" customHeight="1" x14ac:dyDescent="0.2">
      <c r="B824" s="122"/>
      <c r="C824" s="135" t="s">
        <v>28</v>
      </c>
      <c r="D824" s="93">
        <v>0</v>
      </c>
      <c r="E824" s="93">
        <v>0</v>
      </c>
      <c r="F824" s="93">
        <v>0</v>
      </c>
      <c r="G824" s="93">
        <v>0</v>
      </c>
      <c r="H824" s="93">
        <v>0</v>
      </c>
      <c r="I824" s="137">
        <v>0</v>
      </c>
      <c r="J824" s="137">
        <v>0</v>
      </c>
      <c r="K824" s="137">
        <v>0</v>
      </c>
      <c r="L824" s="137">
        <v>0</v>
      </c>
      <c r="M824" s="139">
        <v>0</v>
      </c>
      <c r="N824" s="203">
        <v>0</v>
      </c>
      <c r="O824" s="203">
        <v>0</v>
      </c>
      <c r="P824" s="198">
        <v>0</v>
      </c>
      <c r="Q824" s="198">
        <v>0</v>
      </c>
      <c r="R824" s="182"/>
    </row>
    <row r="825" spans="2:18" ht="57" customHeight="1" x14ac:dyDescent="0.2">
      <c r="B825" s="122"/>
      <c r="C825" s="135" t="s">
        <v>27</v>
      </c>
      <c r="D825" s="93">
        <v>0</v>
      </c>
      <c r="E825" s="93">
        <v>0</v>
      </c>
      <c r="F825" s="93">
        <v>0</v>
      </c>
      <c r="G825" s="93">
        <v>0</v>
      </c>
      <c r="H825" s="93">
        <v>0</v>
      </c>
      <c r="I825" s="137">
        <v>0</v>
      </c>
      <c r="J825" s="137">
        <v>0</v>
      </c>
      <c r="K825" s="137">
        <v>0</v>
      </c>
      <c r="L825" s="137">
        <v>0</v>
      </c>
      <c r="M825" s="139">
        <v>0</v>
      </c>
      <c r="N825" s="203">
        <v>0</v>
      </c>
      <c r="O825" s="203">
        <v>0</v>
      </c>
      <c r="P825" s="198">
        <v>0</v>
      </c>
      <c r="Q825" s="198">
        <v>0</v>
      </c>
      <c r="R825" s="182"/>
    </row>
    <row r="826" spans="2:18" ht="57" customHeight="1" x14ac:dyDescent="0.2">
      <c r="B826" s="122"/>
      <c r="C826" s="135" t="s">
        <v>26</v>
      </c>
      <c r="D826" s="93">
        <v>0</v>
      </c>
      <c r="E826" s="93">
        <v>0</v>
      </c>
      <c r="F826" s="93">
        <v>0</v>
      </c>
      <c r="G826" s="93">
        <v>0</v>
      </c>
      <c r="H826" s="93">
        <v>0</v>
      </c>
      <c r="I826" s="137">
        <v>0</v>
      </c>
      <c r="J826" s="137">
        <v>0</v>
      </c>
      <c r="K826" s="137">
        <v>0</v>
      </c>
      <c r="L826" s="137">
        <v>0</v>
      </c>
      <c r="M826" s="139">
        <v>0</v>
      </c>
      <c r="N826" s="203">
        <v>0</v>
      </c>
      <c r="O826" s="203">
        <v>0</v>
      </c>
      <c r="P826" s="198">
        <v>0</v>
      </c>
      <c r="Q826" s="198">
        <v>0</v>
      </c>
      <c r="R826" s="182"/>
    </row>
    <row r="827" spans="2:18" ht="45.95" customHeight="1" x14ac:dyDescent="0.2">
      <c r="B827" s="122"/>
      <c r="C827" s="135" t="s">
        <v>25</v>
      </c>
      <c r="D827" s="93">
        <v>0</v>
      </c>
      <c r="E827" s="93">
        <v>0</v>
      </c>
      <c r="F827" s="93">
        <v>0</v>
      </c>
      <c r="G827" s="93">
        <v>0</v>
      </c>
      <c r="H827" s="93">
        <v>0</v>
      </c>
      <c r="I827" s="137">
        <v>0</v>
      </c>
      <c r="J827" s="137">
        <v>0</v>
      </c>
      <c r="K827" s="137">
        <v>0</v>
      </c>
      <c r="L827" s="137">
        <v>0</v>
      </c>
      <c r="M827" s="139">
        <v>0</v>
      </c>
      <c r="N827" s="203">
        <v>0</v>
      </c>
      <c r="O827" s="203">
        <v>0</v>
      </c>
      <c r="P827" s="198">
        <v>0</v>
      </c>
      <c r="Q827" s="198">
        <v>0</v>
      </c>
      <c r="R827" s="182"/>
    </row>
    <row r="828" spans="2:18" ht="45.95" customHeight="1" x14ac:dyDescent="0.2">
      <c r="B828" s="122"/>
      <c r="C828" s="135" t="s">
        <v>24</v>
      </c>
      <c r="D828" s="93">
        <v>0</v>
      </c>
      <c r="E828" s="93">
        <v>0</v>
      </c>
      <c r="F828" s="93">
        <v>0</v>
      </c>
      <c r="G828" s="93">
        <v>0</v>
      </c>
      <c r="H828" s="93">
        <v>0</v>
      </c>
      <c r="I828" s="137">
        <v>0</v>
      </c>
      <c r="J828" s="137">
        <v>0</v>
      </c>
      <c r="K828" s="137">
        <v>0</v>
      </c>
      <c r="L828" s="137">
        <v>0</v>
      </c>
      <c r="M828" s="139">
        <v>0</v>
      </c>
      <c r="N828" s="203">
        <v>0</v>
      </c>
      <c r="O828" s="203">
        <v>0</v>
      </c>
      <c r="P828" s="198">
        <v>0</v>
      </c>
      <c r="Q828" s="198">
        <v>0</v>
      </c>
      <c r="R828" s="182"/>
    </row>
    <row r="829" spans="2:18" ht="45.95" customHeight="1" x14ac:dyDescent="0.2">
      <c r="B829" s="122"/>
      <c r="C829" s="135" t="s">
        <v>23</v>
      </c>
      <c r="D829" s="93">
        <v>0</v>
      </c>
      <c r="E829" s="93">
        <v>0</v>
      </c>
      <c r="F829" s="93">
        <v>0</v>
      </c>
      <c r="G829" s="93">
        <v>0</v>
      </c>
      <c r="H829" s="93">
        <v>0</v>
      </c>
      <c r="I829" s="137">
        <v>0</v>
      </c>
      <c r="J829" s="137">
        <v>0</v>
      </c>
      <c r="K829" s="137">
        <v>0</v>
      </c>
      <c r="L829" s="137">
        <v>0</v>
      </c>
      <c r="M829" s="139">
        <v>0</v>
      </c>
      <c r="N829" s="203">
        <v>0</v>
      </c>
      <c r="O829" s="203">
        <v>0</v>
      </c>
      <c r="P829" s="198">
        <v>0</v>
      </c>
      <c r="Q829" s="198">
        <v>0</v>
      </c>
      <c r="R829" s="182"/>
    </row>
    <row r="830" spans="2:18" ht="45.95" customHeight="1" x14ac:dyDescent="0.2">
      <c r="B830" s="122"/>
      <c r="C830" s="135" t="s">
        <v>22</v>
      </c>
      <c r="D830" s="93">
        <v>0</v>
      </c>
      <c r="E830" s="93">
        <v>0</v>
      </c>
      <c r="F830" s="93">
        <v>0</v>
      </c>
      <c r="G830" s="93">
        <v>0</v>
      </c>
      <c r="H830" s="93">
        <v>0</v>
      </c>
      <c r="I830" s="137">
        <v>0</v>
      </c>
      <c r="J830" s="137">
        <v>0</v>
      </c>
      <c r="K830" s="137">
        <v>0</v>
      </c>
      <c r="L830" s="137">
        <v>0</v>
      </c>
      <c r="M830" s="139">
        <v>0</v>
      </c>
      <c r="N830" s="203">
        <v>0</v>
      </c>
      <c r="O830" s="203">
        <v>0</v>
      </c>
      <c r="P830" s="198">
        <v>0</v>
      </c>
      <c r="Q830" s="198">
        <v>0</v>
      </c>
      <c r="R830" s="182"/>
    </row>
    <row r="831" spans="2:18" ht="45.95" customHeight="1" x14ac:dyDescent="0.2">
      <c r="B831" s="122"/>
      <c r="C831" s="135" t="s">
        <v>21</v>
      </c>
      <c r="D831" s="93">
        <v>0</v>
      </c>
      <c r="E831" s="93">
        <v>0</v>
      </c>
      <c r="F831" s="93">
        <v>0</v>
      </c>
      <c r="G831" s="93">
        <v>0</v>
      </c>
      <c r="H831" s="93">
        <v>0</v>
      </c>
      <c r="I831" s="137">
        <v>0</v>
      </c>
      <c r="J831" s="137">
        <v>0</v>
      </c>
      <c r="K831" s="137">
        <v>0</v>
      </c>
      <c r="L831" s="137">
        <v>0</v>
      </c>
      <c r="M831" s="139">
        <v>0</v>
      </c>
      <c r="N831" s="203">
        <v>0</v>
      </c>
      <c r="O831" s="203">
        <v>0</v>
      </c>
      <c r="P831" s="198">
        <v>0</v>
      </c>
      <c r="Q831" s="198">
        <v>0</v>
      </c>
      <c r="R831" s="182"/>
    </row>
    <row r="832" spans="2:18" ht="45.95" customHeight="1" x14ac:dyDescent="0.2">
      <c r="B832" s="122"/>
      <c r="C832" s="135" t="s">
        <v>20</v>
      </c>
      <c r="D832" s="93">
        <v>0</v>
      </c>
      <c r="E832" s="93">
        <v>0</v>
      </c>
      <c r="F832" s="93">
        <v>0</v>
      </c>
      <c r="G832" s="93">
        <v>0</v>
      </c>
      <c r="H832" s="93">
        <v>0</v>
      </c>
      <c r="I832" s="137">
        <v>0</v>
      </c>
      <c r="J832" s="137">
        <v>0</v>
      </c>
      <c r="K832" s="137">
        <v>0</v>
      </c>
      <c r="L832" s="137">
        <v>0</v>
      </c>
      <c r="M832" s="139">
        <v>0</v>
      </c>
      <c r="N832" s="203">
        <v>0</v>
      </c>
      <c r="O832" s="203">
        <v>0</v>
      </c>
      <c r="P832" s="198">
        <v>0</v>
      </c>
      <c r="Q832" s="198">
        <v>0</v>
      </c>
      <c r="R832" s="182"/>
    </row>
    <row r="833" spans="2:18" ht="45.95" customHeight="1" x14ac:dyDescent="0.2">
      <c r="B833" s="122"/>
      <c r="C833" s="135" t="s">
        <v>19</v>
      </c>
      <c r="D833" s="93">
        <v>0</v>
      </c>
      <c r="E833" s="93">
        <v>0</v>
      </c>
      <c r="F833" s="93">
        <v>0</v>
      </c>
      <c r="G833" s="93">
        <v>0</v>
      </c>
      <c r="H833" s="93">
        <v>0</v>
      </c>
      <c r="I833" s="137">
        <v>0</v>
      </c>
      <c r="J833" s="137">
        <v>0</v>
      </c>
      <c r="K833" s="137">
        <v>0</v>
      </c>
      <c r="L833" s="137">
        <v>0</v>
      </c>
      <c r="M833" s="139">
        <v>0</v>
      </c>
      <c r="N833" s="203">
        <v>0</v>
      </c>
      <c r="O833" s="203">
        <v>0</v>
      </c>
      <c r="P833" s="198">
        <v>0</v>
      </c>
      <c r="Q833" s="198">
        <v>0</v>
      </c>
      <c r="R833" s="182"/>
    </row>
    <row r="834" spans="2:18" ht="57" customHeight="1" x14ac:dyDescent="0.2">
      <c r="B834" s="122"/>
      <c r="C834" s="135" t="s">
        <v>105</v>
      </c>
      <c r="D834" s="93">
        <v>0</v>
      </c>
      <c r="E834" s="93">
        <v>0</v>
      </c>
      <c r="F834" s="93">
        <v>0</v>
      </c>
      <c r="G834" s="93">
        <v>0</v>
      </c>
      <c r="H834" s="93">
        <v>0</v>
      </c>
      <c r="I834" s="137">
        <v>0</v>
      </c>
      <c r="J834" s="137">
        <v>0</v>
      </c>
      <c r="K834" s="137">
        <v>0</v>
      </c>
      <c r="L834" s="137">
        <v>0</v>
      </c>
      <c r="M834" s="139">
        <v>0</v>
      </c>
      <c r="N834" s="203">
        <v>0</v>
      </c>
      <c r="O834" s="203">
        <v>0</v>
      </c>
      <c r="P834" s="198">
        <v>0</v>
      </c>
      <c r="Q834" s="198">
        <v>0</v>
      </c>
      <c r="R834" s="182"/>
    </row>
    <row r="835" spans="2:18" ht="57" customHeight="1" x14ac:dyDescent="0.2">
      <c r="B835" s="122"/>
      <c r="C835" s="135" t="s">
        <v>18</v>
      </c>
      <c r="D835" s="93">
        <v>0</v>
      </c>
      <c r="E835" s="93">
        <v>0</v>
      </c>
      <c r="F835" s="93">
        <v>0</v>
      </c>
      <c r="G835" s="93">
        <v>0</v>
      </c>
      <c r="H835" s="93">
        <v>0</v>
      </c>
      <c r="I835" s="137">
        <v>0</v>
      </c>
      <c r="J835" s="137">
        <v>0</v>
      </c>
      <c r="K835" s="137">
        <v>0</v>
      </c>
      <c r="L835" s="137">
        <v>0</v>
      </c>
      <c r="M835" s="139">
        <v>0</v>
      </c>
      <c r="N835" s="203">
        <v>0</v>
      </c>
      <c r="O835" s="203">
        <v>0</v>
      </c>
      <c r="P835" s="198">
        <v>0</v>
      </c>
      <c r="Q835" s="198">
        <v>0</v>
      </c>
      <c r="R835" s="182"/>
    </row>
    <row r="836" spans="2:18" ht="57" customHeight="1" x14ac:dyDescent="0.2">
      <c r="B836" s="122"/>
      <c r="C836" s="135" t="s">
        <v>17</v>
      </c>
      <c r="D836" s="93">
        <v>0</v>
      </c>
      <c r="E836" s="93">
        <v>0</v>
      </c>
      <c r="F836" s="93">
        <v>0</v>
      </c>
      <c r="G836" s="93">
        <v>0</v>
      </c>
      <c r="H836" s="93">
        <v>0</v>
      </c>
      <c r="I836" s="137">
        <v>0</v>
      </c>
      <c r="J836" s="137">
        <v>0</v>
      </c>
      <c r="K836" s="137">
        <v>0</v>
      </c>
      <c r="L836" s="137">
        <v>0</v>
      </c>
      <c r="M836" s="139">
        <v>0</v>
      </c>
      <c r="N836" s="203">
        <v>0</v>
      </c>
      <c r="O836" s="203">
        <v>0</v>
      </c>
      <c r="P836" s="198">
        <v>0</v>
      </c>
      <c r="Q836" s="198">
        <v>0</v>
      </c>
      <c r="R836" s="182"/>
    </row>
    <row r="837" spans="2:18" ht="45.95" customHeight="1" x14ac:dyDescent="0.2">
      <c r="B837" s="122"/>
      <c r="C837" s="135" t="s">
        <v>16</v>
      </c>
      <c r="D837" s="93">
        <v>0</v>
      </c>
      <c r="E837" s="93">
        <v>0</v>
      </c>
      <c r="F837" s="93">
        <v>0</v>
      </c>
      <c r="G837" s="93">
        <v>0</v>
      </c>
      <c r="H837" s="93">
        <v>0</v>
      </c>
      <c r="I837" s="137">
        <v>0</v>
      </c>
      <c r="J837" s="137">
        <v>0</v>
      </c>
      <c r="K837" s="137">
        <v>0</v>
      </c>
      <c r="L837" s="137">
        <v>0</v>
      </c>
      <c r="M837" s="139">
        <v>0</v>
      </c>
      <c r="N837" s="203">
        <v>0</v>
      </c>
      <c r="O837" s="203">
        <v>0</v>
      </c>
      <c r="P837" s="198">
        <v>0</v>
      </c>
      <c r="Q837" s="198">
        <v>0</v>
      </c>
      <c r="R837" s="182"/>
    </row>
    <row r="838" spans="2:18" ht="45.95" customHeight="1" x14ac:dyDescent="0.2">
      <c r="B838" s="122"/>
      <c r="C838" s="135" t="s">
        <v>15</v>
      </c>
      <c r="D838" s="93">
        <v>0</v>
      </c>
      <c r="E838" s="93">
        <v>0</v>
      </c>
      <c r="F838" s="93">
        <v>0</v>
      </c>
      <c r="G838" s="93">
        <v>0</v>
      </c>
      <c r="H838" s="93">
        <v>0</v>
      </c>
      <c r="I838" s="137">
        <v>0</v>
      </c>
      <c r="J838" s="137">
        <v>0</v>
      </c>
      <c r="K838" s="137">
        <v>0</v>
      </c>
      <c r="L838" s="137">
        <v>0</v>
      </c>
      <c r="M838" s="139">
        <v>0</v>
      </c>
      <c r="N838" s="203">
        <v>0</v>
      </c>
      <c r="O838" s="203">
        <v>0</v>
      </c>
      <c r="P838" s="198">
        <v>0</v>
      </c>
      <c r="Q838" s="198">
        <v>0</v>
      </c>
      <c r="R838" s="182"/>
    </row>
    <row r="839" spans="2:18" ht="57" customHeight="1" x14ac:dyDescent="0.2">
      <c r="B839" s="122"/>
      <c r="C839" s="135" t="s">
        <v>106</v>
      </c>
      <c r="D839" s="93">
        <v>0</v>
      </c>
      <c r="E839" s="93">
        <v>0</v>
      </c>
      <c r="F839" s="93">
        <v>0</v>
      </c>
      <c r="G839" s="93">
        <v>0</v>
      </c>
      <c r="H839" s="93">
        <v>0</v>
      </c>
      <c r="I839" s="137">
        <v>0</v>
      </c>
      <c r="J839" s="137">
        <v>0</v>
      </c>
      <c r="K839" s="137">
        <v>0</v>
      </c>
      <c r="L839" s="137">
        <v>0</v>
      </c>
      <c r="M839" s="139">
        <v>0</v>
      </c>
      <c r="N839" s="203">
        <v>0</v>
      </c>
      <c r="O839" s="203">
        <v>0</v>
      </c>
      <c r="P839" s="198">
        <v>0</v>
      </c>
      <c r="Q839" s="198">
        <v>0</v>
      </c>
      <c r="R839" s="182"/>
    </row>
    <row r="840" spans="2:18" ht="45.95" customHeight="1" x14ac:dyDescent="0.2">
      <c r="B840" s="122"/>
      <c r="C840" s="135" t="s">
        <v>14</v>
      </c>
      <c r="D840" s="93">
        <v>0</v>
      </c>
      <c r="E840" s="93">
        <v>0</v>
      </c>
      <c r="F840" s="93">
        <v>0</v>
      </c>
      <c r="G840" s="93">
        <v>0</v>
      </c>
      <c r="H840" s="93">
        <v>0</v>
      </c>
      <c r="I840" s="137">
        <v>0</v>
      </c>
      <c r="J840" s="137">
        <v>0</v>
      </c>
      <c r="K840" s="137">
        <v>0</v>
      </c>
      <c r="L840" s="137">
        <v>0</v>
      </c>
      <c r="M840" s="139">
        <v>0</v>
      </c>
      <c r="N840" s="203">
        <v>0</v>
      </c>
      <c r="O840" s="203">
        <v>0</v>
      </c>
      <c r="P840" s="198">
        <v>0</v>
      </c>
      <c r="Q840" s="198">
        <v>0</v>
      </c>
      <c r="R840" s="182"/>
    </row>
    <row r="841" spans="2:18" ht="57" customHeight="1" x14ac:dyDescent="0.2">
      <c r="B841" s="122"/>
      <c r="C841" s="135" t="s">
        <v>13</v>
      </c>
      <c r="D841" s="93">
        <v>0</v>
      </c>
      <c r="E841" s="93">
        <v>0</v>
      </c>
      <c r="F841" s="93">
        <v>0</v>
      </c>
      <c r="G841" s="93">
        <v>0</v>
      </c>
      <c r="H841" s="93">
        <v>0</v>
      </c>
      <c r="I841" s="137">
        <v>0</v>
      </c>
      <c r="J841" s="137">
        <v>0</v>
      </c>
      <c r="K841" s="137">
        <v>0</v>
      </c>
      <c r="L841" s="137">
        <v>0</v>
      </c>
      <c r="M841" s="139">
        <v>0</v>
      </c>
      <c r="N841" s="203">
        <v>0</v>
      </c>
      <c r="O841" s="203">
        <v>0</v>
      </c>
      <c r="P841" s="198">
        <v>0</v>
      </c>
      <c r="Q841" s="198">
        <v>0</v>
      </c>
      <c r="R841" s="182"/>
    </row>
    <row r="842" spans="2:18" ht="45.95" customHeight="1" x14ac:dyDescent="0.2">
      <c r="B842" s="122"/>
      <c r="C842" s="135" t="s">
        <v>12</v>
      </c>
      <c r="D842" s="93">
        <v>0</v>
      </c>
      <c r="E842" s="93">
        <v>0</v>
      </c>
      <c r="F842" s="93">
        <v>0</v>
      </c>
      <c r="G842" s="93">
        <v>0</v>
      </c>
      <c r="H842" s="93">
        <v>0</v>
      </c>
      <c r="I842" s="137">
        <v>0</v>
      </c>
      <c r="J842" s="137">
        <v>0</v>
      </c>
      <c r="K842" s="137">
        <v>0</v>
      </c>
      <c r="L842" s="137">
        <v>0</v>
      </c>
      <c r="M842" s="139">
        <v>0</v>
      </c>
      <c r="N842" s="203">
        <v>0</v>
      </c>
      <c r="O842" s="203">
        <v>0</v>
      </c>
      <c r="P842" s="198">
        <v>0</v>
      </c>
      <c r="Q842" s="198">
        <v>0</v>
      </c>
      <c r="R842" s="182"/>
    </row>
    <row r="843" spans="2:18" ht="57" customHeight="1" x14ac:dyDescent="0.2">
      <c r="B843" s="122"/>
      <c r="C843" s="135" t="s">
        <v>11</v>
      </c>
      <c r="D843" s="93">
        <v>0</v>
      </c>
      <c r="E843" s="93">
        <v>0</v>
      </c>
      <c r="F843" s="93">
        <v>0</v>
      </c>
      <c r="G843" s="93">
        <v>0</v>
      </c>
      <c r="H843" s="93">
        <v>0</v>
      </c>
      <c r="I843" s="137">
        <v>0</v>
      </c>
      <c r="J843" s="137">
        <v>0</v>
      </c>
      <c r="K843" s="137">
        <v>0</v>
      </c>
      <c r="L843" s="137">
        <v>0</v>
      </c>
      <c r="M843" s="139">
        <v>0</v>
      </c>
      <c r="N843" s="203">
        <v>0</v>
      </c>
      <c r="O843" s="203">
        <v>0</v>
      </c>
      <c r="P843" s="198">
        <v>0.2</v>
      </c>
      <c r="Q843" s="198">
        <v>0</v>
      </c>
      <c r="R843" s="182"/>
    </row>
    <row r="844" spans="2:18" ht="45.95" customHeight="1" x14ac:dyDescent="0.2">
      <c r="B844" s="122"/>
      <c r="C844" s="135" t="s">
        <v>10</v>
      </c>
      <c r="D844" s="93">
        <v>0</v>
      </c>
      <c r="E844" s="93">
        <v>0</v>
      </c>
      <c r="F844" s="93">
        <v>0</v>
      </c>
      <c r="G844" s="93">
        <v>0</v>
      </c>
      <c r="H844" s="93">
        <v>0</v>
      </c>
      <c r="I844" s="137">
        <v>0</v>
      </c>
      <c r="J844" s="137">
        <v>0</v>
      </c>
      <c r="K844" s="137">
        <v>0</v>
      </c>
      <c r="L844" s="137">
        <v>0</v>
      </c>
      <c r="M844" s="139">
        <v>0</v>
      </c>
      <c r="N844" s="203">
        <v>0</v>
      </c>
      <c r="O844" s="203">
        <v>0</v>
      </c>
      <c r="P844" s="198">
        <v>0</v>
      </c>
      <c r="Q844" s="198">
        <v>0</v>
      </c>
      <c r="R844" s="182"/>
    </row>
    <row r="845" spans="2:18" ht="57" customHeight="1" x14ac:dyDescent="0.2">
      <c r="B845" s="122"/>
      <c r="C845" s="135" t="s">
        <v>9</v>
      </c>
      <c r="D845" s="93">
        <v>0</v>
      </c>
      <c r="E845" s="93">
        <v>0</v>
      </c>
      <c r="F845" s="93">
        <v>0</v>
      </c>
      <c r="G845" s="93">
        <v>0</v>
      </c>
      <c r="H845" s="93">
        <v>0</v>
      </c>
      <c r="I845" s="137">
        <v>0</v>
      </c>
      <c r="J845" s="137">
        <v>0</v>
      </c>
      <c r="K845" s="137">
        <v>0</v>
      </c>
      <c r="L845" s="137">
        <v>0</v>
      </c>
      <c r="M845" s="139">
        <v>0</v>
      </c>
      <c r="N845" s="203">
        <v>0</v>
      </c>
      <c r="O845" s="203">
        <v>0</v>
      </c>
      <c r="P845" s="198">
        <v>0</v>
      </c>
      <c r="Q845" s="198">
        <v>0</v>
      </c>
      <c r="R845" s="182"/>
    </row>
    <row r="846" spans="2:18" ht="57" customHeight="1" x14ac:dyDescent="0.2">
      <c r="B846" s="122"/>
      <c r="C846" s="135" t="s">
        <v>8</v>
      </c>
      <c r="D846" s="93">
        <v>0</v>
      </c>
      <c r="E846" s="93">
        <v>0</v>
      </c>
      <c r="F846" s="93">
        <v>0</v>
      </c>
      <c r="G846" s="93">
        <v>0</v>
      </c>
      <c r="H846" s="93">
        <v>0</v>
      </c>
      <c r="I846" s="137">
        <v>0</v>
      </c>
      <c r="J846" s="137">
        <v>0</v>
      </c>
      <c r="K846" s="137">
        <v>0</v>
      </c>
      <c r="L846" s="137">
        <v>0</v>
      </c>
      <c r="M846" s="139">
        <v>0</v>
      </c>
      <c r="N846" s="203">
        <v>0</v>
      </c>
      <c r="O846" s="203">
        <v>0</v>
      </c>
      <c r="P846" s="198">
        <v>0</v>
      </c>
      <c r="Q846" s="198">
        <v>0</v>
      </c>
      <c r="R846" s="182"/>
    </row>
    <row r="847" spans="2:18" ht="45.95" customHeight="1" x14ac:dyDescent="0.2">
      <c r="B847" s="122"/>
      <c r="C847" s="135" t="s">
        <v>7</v>
      </c>
      <c r="D847" s="93">
        <v>0</v>
      </c>
      <c r="E847" s="93">
        <v>0</v>
      </c>
      <c r="F847" s="93">
        <v>0</v>
      </c>
      <c r="G847" s="93">
        <v>0</v>
      </c>
      <c r="H847" s="93">
        <v>0</v>
      </c>
      <c r="I847" s="137">
        <v>0</v>
      </c>
      <c r="J847" s="137">
        <v>0</v>
      </c>
      <c r="K847" s="137">
        <v>0</v>
      </c>
      <c r="L847" s="137">
        <v>0</v>
      </c>
      <c r="M847" s="139">
        <v>0</v>
      </c>
      <c r="N847" s="203">
        <v>0</v>
      </c>
      <c r="O847" s="203">
        <v>0</v>
      </c>
      <c r="P847" s="198">
        <v>0</v>
      </c>
      <c r="Q847" s="198">
        <v>0</v>
      </c>
      <c r="R847" s="182"/>
    </row>
    <row r="848" spans="2:18" ht="45.95" customHeight="1" x14ac:dyDescent="0.2">
      <c r="B848" s="122"/>
      <c r="C848" s="135" t="s">
        <v>6</v>
      </c>
      <c r="D848" s="93">
        <v>0</v>
      </c>
      <c r="E848" s="93">
        <v>0</v>
      </c>
      <c r="F848" s="93">
        <v>0</v>
      </c>
      <c r="G848" s="93">
        <v>0</v>
      </c>
      <c r="H848" s="93">
        <v>0</v>
      </c>
      <c r="I848" s="137">
        <v>0</v>
      </c>
      <c r="J848" s="137">
        <v>0</v>
      </c>
      <c r="K848" s="137">
        <v>0</v>
      </c>
      <c r="L848" s="137">
        <v>0</v>
      </c>
      <c r="M848" s="139">
        <v>0</v>
      </c>
      <c r="N848" s="203">
        <v>0</v>
      </c>
      <c r="O848" s="203">
        <v>0</v>
      </c>
      <c r="P848" s="198">
        <v>0</v>
      </c>
      <c r="Q848" s="198">
        <v>0</v>
      </c>
      <c r="R848" s="182"/>
    </row>
    <row r="849" spans="2:19" ht="45.95" customHeight="1" x14ac:dyDescent="0.2">
      <c r="B849" s="122"/>
      <c r="C849" s="135" t="s">
        <v>5</v>
      </c>
      <c r="D849" s="93">
        <v>0</v>
      </c>
      <c r="E849" s="93">
        <v>0</v>
      </c>
      <c r="F849" s="93">
        <v>0</v>
      </c>
      <c r="G849" s="93">
        <v>0</v>
      </c>
      <c r="H849" s="93">
        <v>0</v>
      </c>
      <c r="I849" s="137">
        <v>0</v>
      </c>
      <c r="J849" s="137">
        <v>0</v>
      </c>
      <c r="K849" s="137">
        <v>0</v>
      </c>
      <c r="L849" s="137">
        <v>0</v>
      </c>
      <c r="M849" s="139">
        <v>0</v>
      </c>
      <c r="N849" s="203">
        <v>0</v>
      </c>
      <c r="O849" s="203">
        <v>0</v>
      </c>
      <c r="P849" s="198">
        <v>0</v>
      </c>
      <c r="Q849" s="198">
        <v>0</v>
      </c>
      <c r="R849" s="182"/>
    </row>
    <row r="850" spans="2:19" ht="57" customHeight="1" x14ac:dyDescent="0.2">
      <c r="B850" s="122"/>
      <c r="C850" s="135" t="s">
        <v>4</v>
      </c>
      <c r="D850" s="93">
        <v>0</v>
      </c>
      <c r="E850" s="93">
        <v>0</v>
      </c>
      <c r="F850" s="93">
        <v>0</v>
      </c>
      <c r="G850" s="93">
        <v>0</v>
      </c>
      <c r="H850" s="93">
        <v>0</v>
      </c>
      <c r="I850" s="137">
        <v>0</v>
      </c>
      <c r="J850" s="137">
        <v>0</v>
      </c>
      <c r="K850" s="137">
        <v>0</v>
      </c>
      <c r="L850" s="137">
        <v>0</v>
      </c>
      <c r="M850" s="139">
        <v>0</v>
      </c>
      <c r="N850" s="203">
        <v>0</v>
      </c>
      <c r="O850" s="203">
        <v>0</v>
      </c>
      <c r="P850" s="198">
        <v>0</v>
      </c>
      <c r="Q850" s="198">
        <v>0</v>
      </c>
      <c r="R850" s="182"/>
    </row>
    <row r="851" spans="2:19" ht="57" customHeight="1" x14ac:dyDescent="0.2">
      <c r="B851" s="122"/>
      <c r="C851" s="135" t="s">
        <v>3</v>
      </c>
      <c r="D851" s="93">
        <v>0</v>
      </c>
      <c r="E851" s="93">
        <v>0</v>
      </c>
      <c r="F851" s="93">
        <v>0</v>
      </c>
      <c r="G851" s="93">
        <v>0</v>
      </c>
      <c r="H851" s="93">
        <v>0</v>
      </c>
      <c r="I851" s="137">
        <v>0</v>
      </c>
      <c r="J851" s="137">
        <v>0</v>
      </c>
      <c r="K851" s="137">
        <v>0</v>
      </c>
      <c r="L851" s="137">
        <v>0</v>
      </c>
      <c r="M851" s="139">
        <v>0</v>
      </c>
      <c r="N851" s="203">
        <v>0</v>
      </c>
      <c r="O851" s="203">
        <v>0</v>
      </c>
      <c r="P851" s="198">
        <v>0</v>
      </c>
      <c r="Q851" s="198">
        <v>0</v>
      </c>
      <c r="R851" s="182"/>
    </row>
    <row r="852" spans="2:19" ht="45.95" customHeight="1" thickBot="1" x14ac:dyDescent="0.25">
      <c r="B852" s="122"/>
      <c r="C852" s="162" t="s">
        <v>2</v>
      </c>
      <c r="D852" s="204">
        <v>0</v>
      </c>
      <c r="E852" s="204">
        <v>0</v>
      </c>
      <c r="F852" s="204">
        <v>0</v>
      </c>
      <c r="G852" s="204">
        <v>0</v>
      </c>
      <c r="H852" s="204">
        <v>0</v>
      </c>
      <c r="I852" s="164">
        <v>0</v>
      </c>
      <c r="J852" s="164">
        <v>0</v>
      </c>
      <c r="K852" s="164">
        <v>0</v>
      </c>
      <c r="L852" s="164">
        <v>0</v>
      </c>
      <c r="M852" s="169">
        <v>0</v>
      </c>
      <c r="N852" s="205">
        <v>0</v>
      </c>
      <c r="O852" s="205">
        <v>0</v>
      </c>
      <c r="P852" s="198">
        <v>0</v>
      </c>
      <c r="Q852" s="198">
        <v>0</v>
      </c>
      <c r="R852" s="182"/>
    </row>
    <row r="853" spans="2:19" ht="45" customHeight="1" thickBot="1" x14ac:dyDescent="0.25">
      <c r="B853" s="122"/>
      <c r="C853" s="166" t="s">
        <v>123</v>
      </c>
      <c r="D853" s="108">
        <v>0</v>
      </c>
      <c r="E853" s="108">
        <v>8.9917000000000016</v>
      </c>
      <c r="F853" s="108">
        <v>10.609200000000001</v>
      </c>
      <c r="G853" s="108">
        <v>1.2558</v>
      </c>
      <c r="H853" s="108">
        <v>7.0389999999999997</v>
      </c>
      <c r="I853" s="194">
        <f t="shared" ref="I853:N853" si="7">SUM(I749:I852)</f>
        <v>5.8729700000000005</v>
      </c>
      <c r="J853" s="194">
        <f t="shared" si="7"/>
        <v>6.1694400000000007</v>
      </c>
      <c r="K853" s="194">
        <f t="shared" si="7"/>
        <v>6.9695000000000009</v>
      </c>
      <c r="L853" s="194">
        <f t="shared" si="7"/>
        <v>6.3660000000000005</v>
      </c>
      <c r="M853" s="194">
        <f t="shared" si="7"/>
        <v>1.7</v>
      </c>
      <c r="N853" s="194">
        <f t="shared" si="7"/>
        <v>3.7</v>
      </c>
      <c r="O853" s="194">
        <f>SUM(O749:O852)</f>
        <v>0.5</v>
      </c>
      <c r="P853" s="194">
        <f>SUM(P749:P852)</f>
        <v>34.200000000000003</v>
      </c>
      <c r="Q853" s="194">
        <f>SUM(Q749:Q852)</f>
        <v>39.200000000000003</v>
      </c>
      <c r="R853" s="185"/>
      <c r="S853" s="34"/>
    </row>
    <row r="854" spans="2:19" ht="45" customHeight="1" thickBot="1" x14ac:dyDescent="0.25">
      <c r="B854" s="122"/>
      <c r="C854" s="155" t="s">
        <v>124</v>
      </c>
      <c r="D854" s="199"/>
      <c r="E854" s="199"/>
      <c r="F854" s="199"/>
      <c r="G854" s="199"/>
      <c r="H854" s="199"/>
      <c r="I854" s="173"/>
      <c r="J854" s="173"/>
      <c r="K854" s="173"/>
      <c r="L854" s="173"/>
      <c r="M854" s="159"/>
      <c r="N854" s="200"/>
      <c r="O854" s="200"/>
      <c r="P854" s="200"/>
      <c r="Q854" s="200"/>
      <c r="R854" s="182"/>
    </row>
    <row r="855" spans="2:19" ht="45.95" customHeight="1" x14ac:dyDescent="0.2">
      <c r="B855" s="122"/>
      <c r="C855" s="150" t="s">
        <v>100</v>
      </c>
      <c r="D855" s="201">
        <v>3.4200000000000001E-2</v>
      </c>
      <c r="E855" s="201">
        <v>5.6699999999999997E-3</v>
      </c>
      <c r="F855" s="201">
        <v>0</v>
      </c>
      <c r="G855" s="201">
        <v>0</v>
      </c>
      <c r="H855" s="201">
        <v>0</v>
      </c>
      <c r="I855" s="152">
        <v>5.6000000000000001E-2</v>
      </c>
      <c r="J855" s="152">
        <v>10.915899999999999</v>
      </c>
      <c r="K855" s="152">
        <v>5.4999999999999997E-3</v>
      </c>
      <c r="L855" s="152">
        <v>0.151</v>
      </c>
      <c r="M855" s="196">
        <v>81</v>
      </c>
      <c r="N855" s="202">
        <v>0</v>
      </c>
      <c r="O855" s="202">
        <v>0</v>
      </c>
      <c r="P855" s="198">
        <v>0</v>
      </c>
      <c r="Q855" s="198">
        <v>0</v>
      </c>
      <c r="R855" s="182"/>
    </row>
    <row r="856" spans="2:19" ht="45.95" customHeight="1" x14ac:dyDescent="0.2">
      <c r="B856" s="122"/>
      <c r="C856" s="135" t="s">
        <v>99</v>
      </c>
      <c r="D856" s="93">
        <v>0</v>
      </c>
      <c r="E856" s="93">
        <v>0</v>
      </c>
      <c r="F856" s="93">
        <v>0</v>
      </c>
      <c r="G856" s="93">
        <v>0</v>
      </c>
      <c r="H856" s="93">
        <v>0</v>
      </c>
      <c r="I856" s="137">
        <v>0</v>
      </c>
      <c r="J856" s="137">
        <v>0</v>
      </c>
      <c r="K856" s="137">
        <v>0</v>
      </c>
      <c r="L856" s="137">
        <v>0</v>
      </c>
      <c r="M856" s="139">
        <v>0</v>
      </c>
      <c r="N856" s="203">
        <v>0</v>
      </c>
      <c r="O856" s="203">
        <v>0</v>
      </c>
      <c r="P856" s="198">
        <v>0</v>
      </c>
      <c r="Q856" s="198">
        <v>0</v>
      </c>
      <c r="R856" s="182"/>
    </row>
    <row r="857" spans="2:19" ht="45.95" customHeight="1" x14ac:dyDescent="0.2">
      <c r="B857" s="122"/>
      <c r="C857" s="135" t="s">
        <v>98</v>
      </c>
      <c r="D857" s="93">
        <v>0</v>
      </c>
      <c r="E857" s="93">
        <v>0</v>
      </c>
      <c r="F857" s="93">
        <v>5.0000000000000001E-3</v>
      </c>
      <c r="G857" s="93">
        <v>0</v>
      </c>
      <c r="H857" s="93">
        <v>0.03</v>
      </c>
      <c r="I857" s="137">
        <v>0</v>
      </c>
      <c r="J857" s="137">
        <v>0</v>
      </c>
      <c r="K857" s="137">
        <v>0</v>
      </c>
      <c r="L857" s="137">
        <v>0</v>
      </c>
      <c r="M857" s="139">
        <v>0</v>
      </c>
      <c r="N857" s="203">
        <v>0</v>
      </c>
      <c r="O857" s="203">
        <v>0</v>
      </c>
      <c r="P857" s="198">
        <v>0</v>
      </c>
      <c r="Q857" s="198">
        <v>0</v>
      </c>
      <c r="R857" s="182"/>
    </row>
    <row r="858" spans="2:19" ht="45.95" customHeight="1" x14ac:dyDescent="0.2">
      <c r="B858" s="122"/>
      <c r="C858" s="135" t="s">
        <v>97</v>
      </c>
      <c r="D858" s="93">
        <v>0</v>
      </c>
      <c r="E858" s="93">
        <v>0</v>
      </c>
      <c r="F858" s="93">
        <v>0</v>
      </c>
      <c r="G858" s="93">
        <v>0</v>
      </c>
      <c r="H858" s="93">
        <v>0</v>
      </c>
      <c r="I858" s="137">
        <v>0.88600000000000001</v>
      </c>
      <c r="J858" s="137">
        <v>0</v>
      </c>
      <c r="K858" s="137">
        <v>0</v>
      </c>
      <c r="L858" s="137">
        <v>0</v>
      </c>
      <c r="M858" s="139">
        <v>0</v>
      </c>
      <c r="N858" s="203">
        <v>0</v>
      </c>
      <c r="O858" s="203">
        <v>0</v>
      </c>
      <c r="P858" s="198">
        <v>0</v>
      </c>
      <c r="Q858" s="198">
        <v>0</v>
      </c>
      <c r="R858" s="182"/>
    </row>
    <row r="859" spans="2:19" ht="45.95" customHeight="1" x14ac:dyDescent="0.2">
      <c r="B859" s="122"/>
      <c r="C859" s="135" t="s">
        <v>96</v>
      </c>
      <c r="D859" s="93">
        <v>0</v>
      </c>
      <c r="E859" s="93">
        <v>0</v>
      </c>
      <c r="F859" s="93">
        <v>0</v>
      </c>
      <c r="G859" s="93">
        <v>0</v>
      </c>
      <c r="H859" s="93">
        <v>0</v>
      </c>
      <c r="I859" s="137">
        <v>0</v>
      </c>
      <c r="J859" s="137">
        <v>0</v>
      </c>
      <c r="K859" s="137">
        <v>0</v>
      </c>
      <c r="L859" s="137">
        <v>0</v>
      </c>
      <c r="M859" s="139">
        <v>0</v>
      </c>
      <c r="N859" s="203">
        <v>0.4</v>
      </c>
      <c r="O859" s="203">
        <v>0</v>
      </c>
      <c r="P859" s="198">
        <v>0</v>
      </c>
      <c r="Q859" s="198">
        <v>0</v>
      </c>
      <c r="R859" s="182"/>
    </row>
    <row r="860" spans="2:19" ht="45.95" customHeight="1" x14ac:dyDescent="0.2">
      <c r="B860" s="122"/>
      <c r="C860" s="135" t="s">
        <v>95</v>
      </c>
      <c r="D860" s="93">
        <v>0</v>
      </c>
      <c r="E860" s="93">
        <v>2.6669999999999998</v>
      </c>
      <c r="F860" s="93">
        <v>1.2638</v>
      </c>
      <c r="G860" s="93">
        <v>0</v>
      </c>
      <c r="H860" s="93">
        <v>0</v>
      </c>
      <c r="I860" s="137">
        <v>0.44800000000000001</v>
      </c>
      <c r="J860" s="137">
        <v>0.255</v>
      </c>
      <c r="K860" s="137">
        <v>7.6378999999999992</v>
      </c>
      <c r="L860" s="137">
        <v>10.16535</v>
      </c>
      <c r="M860" s="149">
        <v>5.2</v>
      </c>
      <c r="N860" s="203">
        <v>2.2999999999999998</v>
      </c>
      <c r="O860" s="203">
        <v>0.2</v>
      </c>
      <c r="P860" s="198">
        <v>0</v>
      </c>
      <c r="Q860" s="198">
        <v>0</v>
      </c>
      <c r="R860" s="182"/>
    </row>
    <row r="861" spans="2:19" ht="45.95" customHeight="1" x14ac:dyDescent="0.2">
      <c r="B861" s="122"/>
      <c r="C861" s="135" t="s">
        <v>94</v>
      </c>
      <c r="D861" s="93">
        <v>0</v>
      </c>
      <c r="E861" s="93">
        <v>0</v>
      </c>
      <c r="F861" s="93">
        <v>0</v>
      </c>
      <c r="G861" s="93">
        <v>0</v>
      </c>
      <c r="H861" s="93">
        <v>0</v>
      </c>
      <c r="I861" s="137">
        <v>0</v>
      </c>
      <c r="J861" s="137">
        <v>0</v>
      </c>
      <c r="K861" s="137">
        <v>0</v>
      </c>
      <c r="L861" s="137">
        <v>0</v>
      </c>
      <c r="M861" s="139">
        <v>0</v>
      </c>
      <c r="N861" s="203">
        <v>0</v>
      </c>
      <c r="O861" s="203">
        <v>0</v>
      </c>
      <c r="P861" s="198">
        <v>0</v>
      </c>
      <c r="Q861" s="198">
        <v>0.7</v>
      </c>
      <c r="R861" s="182"/>
    </row>
    <row r="862" spans="2:19" ht="45.95" customHeight="1" x14ac:dyDescent="0.2">
      <c r="B862" s="122"/>
      <c r="C862" s="135" t="s">
        <v>93</v>
      </c>
      <c r="D862" s="93">
        <v>1509.8688500000001</v>
      </c>
      <c r="E862" s="93">
        <v>2281.86364</v>
      </c>
      <c r="F862" s="93">
        <v>2816.8949700000003</v>
      </c>
      <c r="G862" s="93">
        <v>3215.8422700000001</v>
      </c>
      <c r="H862" s="93">
        <v>4962.0226199999997</v>
      </c>
      <c r="I862" s="137">
        <v>8033.8798900000002</v>
      </c>
      <c r="J862" s="137">
        <v>6843.0914800000046</v>
      </c>
      <c r="K862" s="137">
        <v>6722.0088299999952</v>
      </c>
      <c r="L862" s="137">
        <v>6377.5280000000002</v>
      </c>
      <c r="M862" s="149">
        <v>7276.2</v>
      </c>
      <c r="N862" s="203">
        <v>9002.2000000000007</v>
      </c>
      <c r="O862" s="203">
        <v>11038.2</v>
      </c>
      <c r="P862" s="198">
        <v>14278.1</v>
      </c>
      <c r="Q862" s="198">
        <v>10077</v>
      </c>
      <c r="R862" s="182"/>
    </row>
    <row r="863" spans="2:19" ht="45.95" customHeight="1" x14ac:dyDescent="0.2">
      <c r="B863" s="122"/>
      <c r="C863" s="135" t="s">
        <v>92</v>
      </c>
      <c r="D863" s="93">
        <v>930.15652999999998</v>
      </c>
      <c r="E863" s="93">
        <v>2283.7552099999998</v>
      </c>
      <c r="F863" s="93">
        <v>735.28616</v>
      </c>
      <c r="G863" s="93">
        <v>2691.9970800000001</v>
      </c>
      <c r="H863" s="93">
        <v>1989.4480000000001</v>
      </c>
      <c r="I863" s="137">
        <v>1837.2958600000002</v>
      </c>
      <c r="J863" s="137">
        <v>5357.8956799999996</v>
      </c>
      <c r="K863" s="137">
        <v>3181.5588999999986</v>
      </c>
      <c r="L863" s="137">
        <v>2444.1109599999991</v>
      </c>
      <c r="M863" s="149">
        <v>2528.8000000000002</v>
      </c>
      <c r="N863" s="203">
        <v>3051.7</v>
      </c>
      <c r="O863" s="203">
        <v>2440.8000000000002</v>
      </c>
      <c r="P863" s="198">
        <v>2145.4</v>
      </c>
      <c r="Q863" s="198">
        <v>2420.1</v>
      </c>
      <c r="R863" s="182"/>
    </row>
    <row r="864" spans="2:19" ht="45.95" customHeight="1" x14ac:dyDescent="0.2">
      <c r="B864" s="122"/>
      <c r="C864" s="135" t="s">
        <v>91</v>
      </c>
      <c r="D864" s="93">
        <v>0</v>
      </c>
      <c r="E864" s="93">
        <v>50</v>
      </c>
      <c r="F864" s="93">
        <v>0.43</v>
      </c>
      <c r="G864" s="93">
        <v>0.28899999999999998</v>
      </c>
      <c r="H864" s="93">
        <v>0.2</v>
      </c>
      <c r="I864" s="137">
        <v>0</v>
      </c>
      <c r="J864" s="137">
        <v>0</v>
      </c>
      <c r="K864" s="137">
        <v>0</v>
      </c>
      <c r="L864" s="137">
        <v>0</v>
      </c>
      <c r="M864" s="139">
        <v>0</v>
      </c>
      <c r="N864" s="203">
        <v>0</v>
      </c>
      <c r="O864" s="203">
        <v>0</v>
      </c>
      <c r="P864" s="198">
        <v>0</v>
      </c>
      <c r="Q864" s="198">
        <v>0</v>
      </c>
      <c r="R864" s="182"/>
    </row>
    <row r="865" spans="2:18" ht="45.95" customHeight="1" x14ac:dyDescent="0.2">
      <c r="B865" s="122"/>
      <c r="C865" s="135" t="s">
        <v>90</v>
      </c>
      <c r="D865" s="93">
        <v>0</v>
      </c>
      <c r="E865" s="93">
        <v>0</v>
      </c>
      <c r="F865" s="93">
        <v>0</v>
      </c>
      <c r="G865" s="93">
        <v>0</v>
      </c>
      <c r="H865" s="93">
        <v>0</v>
      </c>
      <c r="I865" s="137">
        <v>0</v>
      </c>
      <c r="J865" s="137">
        <v>0</v>
      </c>
      <c r="K865" s="137">
        <v>0</v>
      </c>
      <c r="L865" s="137">
        <v>0</v>
      </c>
      <c r="M865" s="139">
        <v>0</v>
      </c>
      <c r="N865" s="203">
        <v>0</v>
      </c>
      <c r="O865" s="203">
        <v>0</v>
      </c>
      <c r="P865" s="198">
        <v>0</v>
      </c>
      <c r="Q865" s="198">
        <v>0</v>
      </c>
      <c r="R865" s="182"/>
    </row>
    <row r="866" spans="2:18" ht="45.95" customHeight="1" x14ac:dyDescent="0.2">
      <c r="B866" s="122"/>
      <c r="C866" s="135" t="s">
        <v>89</v>
      </c>
      <c r="D866" s="93">
        <v>0</v>
      </c>
      <c r="E866" s="93">
        <v>2.5590000000000002</v>
      </c>
      <c r="F866" s="93">
        <v>9.1999999999999998E-3</v>
      </c>
      <c r="G866" s="93">
        <v>0.75517999999999996</v>
      </c>
      <c r="H866" s="93">
        <v>2</v>
      </c>
      <c r="I866" s="137">
        <v>47.029000000000003</v>
      </c>
      <c r="J866" s="137">
        <v>53.063000000000002</v>
      </c>
      <c r="K866" s="137">
        <v>0.27400000000000002</v>
      </c>
      <c r="L866" s="137">
        <v>0.63600000000000001</v>
      </c>
      <c r="M866" s="149">
        <v>0.4</v>
      </c>
      <c r="N866" s="203">
        <v>0.5</v>
      </c>
      <c r="O866" s="203">
        <v>0.2</v>
      </c>
      <c r="P866" s="198">
        <v>0.4</v>
      </c>
      <c r="Q866" s="198">
        <v>0</v>
      </c>
      <c r="R866" s="182"/>
    </row>
    <row r="867" spans="2:18" ht="45.95" customHeight="1" x14ac:dyDescent="0.2">
      <c r="B867" s="122"/>
      <c r="C867" s="135" t="s">
        <v>88</v>
      </c>
      <c r="D867" s="93">
        <v>0</v>
      </c>
      <c r="E867" s="93">
        <v>0</v>
      </c>
      <c r="F867" s="93">
        <v>0</v>
      </c>
      <c r="G867" s="93">
        <v>0</v>
      </c>
      <c r="H867" s="93">
        <v>0</v>
      </c>
      <c r="I867" s="137">
        <v>0</v>
      </c>
      <c r="J867" s="137">
        <v>0.27020000000000005</v>
      </c>
      <c r="K867" s="137">
        <v>0</v>
      </c>
      <c r="L867" s="137">
        <v>0</v>
      </c>
      <c r="M867" s="139">
        <v>0</v>
      </c>
      <c r="N867" s="203">
        <v>0</v>
      </c>
      <c r="O867" s="203">
        <v>0</v>
      </c>
      <c r="P867" s="198">
        <v>0</v>
      </c>
      <c r="Q867" s="198">
        <v>0.2</v>
      </c>
      <c r="R867" s="182"/>
    </row>
    <row r="868" spans="2:18" ht="45.95" customHeight="1" x14ac:dyDescent="0.2">
      <c r="B868" s="122"/>
      <c r="C868" s="135" t="s">
        <v>87</v>
      </c>
      <c r="D868" s="93">
        <v>0</v>
      </c>
      <c r="E868" s="93">
        <v>0</v>
      </c>
      <c r="F868" s="93">
        <v>0</v>
      </c>
      <c r="G868" s="93">
        <v>0</v>
      </c>
      <c r="H868" s="93">
        <v>0</v>
      </c>
      <c r="I868" s="137">
        <v>0</v>
      </c>
      <c r="J868" s="137">
        <v>0</v>
      </c>
      <c r="K868" s="137">
        <v>0</v>
      </c>
      <c r="L868" s="137">
        <v>0</v>
      </c>
      <c r="M868" s="139">
        <v>0</v>
      </c>
      <c r="N868" s="203">
        <v>0</v>
      </c>
      <c r="O868" s="203">
        <v>0</v>
      </c>
      <c r="P868" s="198">
        <v>0</v>
      </c>
      <c r="Q868" s="198">
        <v>0</v>
      </c>
      <c r="R868" s="182"/>
    </row>
    <row r="869" spans="2:18" ht="45.95" customHeight="1" x14ac:dyDescent="0.2">
      <c r="B869" s="122"/>
      <c r="C869" s="135" t="s">
        <v>86</v>
      </c>
      <c r="D869" s="93">
        <v>0</v>
      </c>
      <c r="E869" s="93">
        <v>0</v>
      </c>
      <c r="F869" s="93">
        <v>0</v>
      </c>
      <c r="G869" s="93">
        <v>0</v>
      </c>
      <c r="H869" s="93">
        <v>0</v>
      </c>
      <c r="I869" s="137">
        <v>0</v>
      </c>
      <c r="J869" s="137">
        <v>0</v>
      </c>
      <c r="K869" s="137">
        <v>0</v>
      </c>
      <c r="L869" s="137">
        <v>0</v>
      </c>
      <c r="M869" s="139">
        <v>0</v>
      </c>
      <c r="N869" s="203">
        <v>0</v>
      </c>
      <c r="O869" s="203">
        <v>0.1</v>
      </c>
      <c r="P869" s="198">
        <v>0</v>
      </c>
      <c r="Q869" s="198">
        <v>0</v>
      </c>
      <c r="R869" s="182"/>
    </row>
    <row r="870" spans="2:18" ht="45.95" customHeight="1" x14ac:dyDescent="0.2">
      <c r="B870" s="122"/>
      <c r="C870" s="135" t="s">
        <v>85</v>
      </c>
      <c r="D870" s="93">
        <v>0</v>
      </c>
      <c r="E870" s="93">
        <v>0</v>
      </c>
      <c r="F870" s="93">
        <v>0</v>
      </c>
      <c r="G870" s="93">
        <v>0</v>
      </c>
      <c r="H870" s="93">
        <v>1.4430000000000001</v>
      </c>
      <c r="I870" s="137">
        <v>0</v>
      </c>
      <c r="J870" s="137">
        <v>0</v>
      </c>
      <c r="K870" s="137">
        <v>0.28100000000000003</v>
      </c>
      <c r="L870" s="137">
        <v>0</v>
      </c>
      <c r="M870" s="139">
        <v>0</v>
      </c>
      <c r="N870" s="203">
        <v>0</v>
      </c>
      <c r="O870" s="203">
        <v>0</v>
      </c>
      <c r="P870" s="198">
        <v>0</v>
      </c>
      <c r="Q870" s="198">
        <v>0</v>
      </c>
      <c r="R870" s="182"/>
    </row>
    <row r="871" spans="2:18" ht="45.95" customHeight="1" x14ac:dyDescent="0.2">
      <c r="B871" s="122"/>
      <c r="C871" s="135" t="s">
        <v>84</v>
      </c>
      <c r="D871" s="93">
        <v>0</v>
      </c>
      <c r="E871" s="93">
        <v>0</v>
      </c>
      <c r="F871" s="93">
        <v>0</v>
      </c>
      <c r="G871" s="93">
        <v>0</v>
      </c>
      <c r="H871" s="93">
        <v>0</v>
      </c>
      <c r="I871" s="137">
        <v>0</v>
      </c>
      <c r="J871" s="137">
        <v>0.31</v>
      </c>
      <c r="K871" s="137">
        <v>0</v>
      </c>
      <c r="L871" s="137">
        <v>4.4999999999999998E-2</v>
      </c>
      <c r="M871" s="149">
        <v>0</v>
      </c>
      <c r="N871" s="203">
        <v>0</v>
      </c>
      <c r="O871" s="203">
        <v>0.1</v>
      </c>
      <c r="P871" s="198">
        <v>0.1</v>
      </c>
      <c r="Q871" s="198">
        <v>0</v>
      </c>
      <c r="R871" s="182"/>
    </row>
    <row r="872" spans="2:18" ht="45.95" customHeight="1" x14ac:dyDescent="0.2">
      <c r="B872" s="122"/>
      <c r="C872" s="135" t="s">
        <v>83</v>
      </c>
      <c r="D872" s="93">
        <v>0</v>
      </c>
      <c r="E872" s="93">
        <v>1.44</v>
      </c>
      <c r="F872" s="93">
        <v>3.3370000000000002</v>
      </c>
      <c r="G872" s="93">
        <v>6.9909999999999997</v>
      </c>
      <c r="H872" s="93">
        <v>5.34863</v>
      </c>
      <c r="I872" s="137">
        <v>23.657670000000003</v>
      </c>
      <c r="J872" s="137">
        <v>19.641999999999999</v>
      </c>
      <c r="K872" s="137">
        <v>20.714239999999997</v>
      </c>
      <c r="L872" s="137">
        <v>27.8078</v>
      </c>
      <c r="M872" s="149">
        <v>16.3</v>
      </c>
      <c r="N872" s="203">
        <v>32.6</v>
      </c>
      <c r="O872" s="203">
        <v>21</v>
      </c>
      <c r="P872" s="198">
        <v>38.700000000000003</v>
      </c>
      <c r="Q872" s="198">
        <v>32.4</v>
      </c>
      <c r="R872" s="182"/>
    </row>
    <row r="873" spans="2:18" ht="45.95" customHeight="1" x14ac:dyDescent="0.2">
      <c r="B873" s="122"/>
      <c r="C873" s="135" t="s">
        <v>82</v>
      </c>
      <c r="D873" s="93">
        <v>0</v>
      </c>
      <c r="E873" s="93">
        <v>0</v>
      </c>
      <c r="F873" s="93">
        <v>0</v>
      </c>
      <c r="G873" s="93">
        <v>0</v>
      </c>
      <c r="H873" s="93">
        <v>0</v>
      </c>
      <c r="I873" s="137">
        <v>1.175</v>
      </c>
      <c r="J873" s="137">
        <v>0.57140000000000002</v>
      </c>
      <c r="K873" s="137">
        <v>0.185</v>
      </c>
      <c r="L873" s="137">
        <v>0</v>
      </c>
      <c r="M873" s="139">
        <v>0</v>
      </c>
      <c r="N873" s="203">
        <v>0</v>
      </c>
      <c r="O873" s="203">
        <v>0</v>
      </c>
      <c r="P873" s="198">
        <v>0</v>
      </c>
      <c r="Q873" s="198">
        <v>0</v>
      </c>
      <c r="R873" s="182"/>
    </row>
    <row r="874" spans="2:18" ht="45.95" customHeight="1" x14ac:dyDescent="0.2">
      <c r="B874" s="122"/>
      <c r="C874" s="135" t="s">
        <v>81</v>
      </c>
      <c r="D874" s="93">
        <v>0</v>
      </c>
      <c r="E874" s="93">
        <v>0</v>
      </c>
      <c r="F874" s="93">
        <v>0</v>
      </c>
      <c r="G874" s="93">
        <v>0</v>
      </c>
      <c r="H874" s="93">
        <v>0</v>
      </c>
      <c r="I874" s="137">
        <v>0</v>
      </c>
      <c r="J874" s="137">
        <v>0</v>
      </c>
      <c r="K874" s="137">
        <v>0</v>
      </c>
      <c r="L874" s="137">
        <v>0</v>
      </c>
      <c r="M874" s="139">
        <v>0</v>
      </c>
      <c r="N874" s="203">
        <v>0</v>
      </c>
      <c r="O874" s="203">
        <v>0</v>
      </c>
      <c r="P874" s="198">
        <v>0</v>
      </c>
      <c r="Q874" s="198">
        <v>0</v>
      </c>
      <c r="R874" s="182"/>
    </row>
    <row r="875" spans="2:18" ht="45.95" customHeight="1" x14ac:dyDescent="0.2">
      <c r="B875" s="122"/>
      <c r="C875" s="135" t="s">
        <v>80</v>
      </c>
      <c r="D875" s="93">
        <v>0</v>
      </c>
      <c r="E875" s="93">
        <v>0</v>
      </c>
      <c r="F875" s="93">
        <v>0</v>
      </c>
      <c r="G875" s="93">
        <v>0</v>
      </c>
      <c r="H875" s="93">
        <v>0</v>
      </c>
      <c r="I875" s="137">
        <v>0</v>
      </c>
      <c r="J875" s="137">
        <v>0</v>
      </c>
      <c r="K875" s="137">
        <v>0</v>
      </c>
      <c r="L875" s="137">
        <v>0</v>
      </c>
      <c r="M875" s="139">
        <v>0</v>
      </c>
      <c r="N875" s="203">
        <v>0</v>
      </c>
      <c r="O875" s="203">
        <v>0</v>
      </c>
      <c r="P875" s="198">
        <v>0</v>
      </c>
      <c r="Q875" s="198">
        <v>0</v>
      </c>
      <c r="R875" s="182"/>
    </row>
    <row r="876" spans="2:18" ht="45.95" customHeight="1" x14ac:dyDescent="0.2">
      <c r="B876" s="122"/>
      <c r="C876" s="135" t="s">
        <v>79</v>
      </c>
      <c r="D876" s="93">
        <v>0</v>
      </c>
      <c r="E876" s="93">
        <v>0</v>
      </c>
      <c r="F876" s="93">
        <v>0.9</v>
      </c>
      <c r="G876" s="93">
        <v>0</v>
      </c>
      <c r="H876" s="93">
        <v>0</v>
      </c>
      <c r="I876" s="137">
        <v>0</v>
      </c>
      <c r="J876" s="137">
        <v>0</v>
      </c>
      <c r="K876" s="137">
        <v>0</v>
      </c>
      <c r="L876" s="137">
        <v>0</v>
      </c>
      <c r="M876" s="139">
        <v>0</v>
      </c>
      <c r="N876" s="203">
        <v>0</v>
      </c>
      <c r="O876" s="203">
        <v>0</v>
      </c>
      <c r="P876" s="198">
        <v>0</v>
      </c>
      <c r="Q876" s="198">
        <v>0</v>
      </c>
      <c r="R876" s="182"/>
    </row>
    <row r="877" spans="2:18" ht="45.95" customHeight="1" x14ac:dyDescent="0.2">
      <c r="B877" s="122"/>
      <c r="C877" s="135" t="s">
        <v>78</v>
      </c>
      <c r="D877" s="93">
        <v>0</v>
      </c>
      <c r="E877" s="93">
        <v>0</v>
      </c>
      <c r="F877" s="93">
        <v>0</v>
      </c>
      <c r="G877" s="93">
        <v>0</v>
      </c>
      <c r="H877" s="93">
        <v>0</v>
      </c>
      <c r="I877" s="137">
        <v>0</v>
      </c>
      <c r="J877" s="137">
        <v>0</v>
      </c>
      <c r="K877" s="137">
        <v>0</v>
      </c>
      <c r="L877" s="137">
        <v>0</v>
      </c>
      <c r="M877" s="139">
        <v>0</v>
      </c>
      <c r="N877" s="203">
        <v>0</v>
      </c>
      <c r="O877" s="203">
        <v>25.7</v>
      </c>
      <c r="P877" s="198">
        <v>0</v>
      </c>
      <c r="Q877" s="198">
        <v>0</v>
      </c>
      <c r="R877" s="182"/>
    </row>
    <row r="878" spans="2:18" ht="45.95" customHeight="1" x14ac:dyDescent="0.2">
      <c r="B878" s="122"/>
      <c r="C878" s="135" t="s">
        <v>77</v>
      </c>
      <c r="D878" s="93">
        <v>0</v>
      </c>
      <c r="E878" s="93">
        <v>0</v>
      </c>
      <c r="F878" s="93">
        <v>0</v>
      </c>
      <c r="G878" s="93">
        <v>0</v>
      </c>
      <c r="H878" s="93">
        <v>0</v>
      </c>
      <c r="I878" s="137">
        <v>0</v>
      </c>
      <c r="J878" s="137">
        <v>0</v>
      </c>
      <c r="K878" s="137">
        <v>0</v>
      </c>
      <c r="L878" s="137">
        <v>0</v>
      </c>
      <c r="M878" s="139">
        <v>0</v>
      </c>
      <c r="N878" s="203">
        <v>0</v>
      </c>
      <c r="O878" s="203">
        <v>0</v>
      </c>
      <c r="P878" s="198">
        <v>0</v>
      </c>
      <c r="Q878" s="198">
        <v>0</v>
      </c>
      <c r="R878" s="182"/>
    </row>
    <row r="879" spans="2:18" ht="45.95" customHeight="1" x14ac:dyDescent="0.2">
      <c r="B879" s="122"/>
      <c r="C879" s="135" t="s">
        <v>76</v>
      </c>
      <c r="D879" s="93">
        <v>0</v>
      </c>
      <c r="E879" s="93">
        <v>0</v>
      </c>
      <c r="F879" s="93">
        <v>0</v>
      </c>
      <c r="G879" s="93">
        <v>0</v>
      </c>
      <c r="H879" s="93">
        <v>0</v>
      </c>
      <c r="I879" s="137">
        <v>0</v>
      </c>
      <c r="J879" s="137">
        <v>0</v>
      </c>
      <c r="K879" s="137">
        <v>0</v>
      </c>
      <c r="L879" s="137">
        <v>0</v>
      </c>
      <c r="M879" s="139">
        <v>0</v>
      </c>
      <c r="N879" s="203">
        <v>0</v>
      </c>
      <c r="O879" s="203">
        <v>0</v>
      </c>
      <c r="P879" s="198">
        <v>0</v>
      </c>
      <c r="Q879" s="198">
        <v>0</v>
      </c>
      <c r="R879" s="182"/>
    </row>
    <row r="880" spans="2:18" ht="45.95" customHeight="1" x14ac:dyDescent="0.2">
      <c r="B880" s="122"/>
      <c r="C880" s="135" t="s">
        <v>75</v>
      </c>
      <c r="D880" s="93">
        <v>0</v>
      </c>
      <c r="E880" s="93">
        <v>0</v>
      </c>
      <c r="F880" s="93">
        <v>0</v>
      </c>
      <c r="G880" s="93">
        <v>0</v>
      </c>
      <c r="H880" s="93">
        <v>0</v>
      </c>
      <c r="I880" s="137">
        <v>0</v>
      </c>
      <c r="J880" s="137">
        <v>0</v>
      </c>
      <c r="K880" s="137">
        <v>0</v>
      </c>
      <c r="L880" s="137">
        <v>0</v>
      </c>
      <c r="M880" s="139">
        <v>0</v>
      </c>
      <c r="N880" s="203">
        <v>0</v>
      </c>
      <c r="O880" s="203">
        <v>0</v>
      </c>
      <c r="P880" s="198">
        <v>0</v>
      </c>
      <c r="Q880" s="198">
        <v>0</v>
      </c>
      <c r="R880" s="182"/>
    </row>
    <row r="881" spans="2:18" ht="45.95" customHeight="1" x14ac:dyDescent="0.2">
      <c r="B881" s="122"/>
      <c r="C881" s="135" t="s">
        <v>74</v>
      </c>
      <c r="D881" s="93">
        <v>0</v>
      </c>
      <c r="E881" s="93">
        <v>0</v>
      </c>
      <c r="F881" s="93">
        <v>0</v>
      </c>
      <c r="G881" s="93">
        <v>0</v>
      </c>
      <c r="H881" s="93">
        <v>0</v>
      </c>
      <c r="I881" s="137">
        <v>0</v>
      </c>
      <c r="J881" s="137">
        <v>0</v>
      </c>
      <c r="K881" s="137">
        <v>0</v>
      </c>
      <c r="L881" s="137">
        <v>0</v>
      </c>
      <c r="M881" s="139">
        <v>0</v>
      </c>
      <c r="N881" s="203">
        <v>0</v>
      </c>
      <c r="O881" s="203">
        <v>0</v>
      </c>
      <c r="P881" s="198">
        <v>0</v>
      </c>
      <c r="Q881" s="198">
        <v>0</v>
      </c>
      <c r="R881" s="182"/>
    </row>
    <row r="882" spans="2:18" ht="45.95" customHeight="1" x14ac:dyDescent="0.2">
      <c r="B882" s="122"/>
      <c r="C882" s="135" t="s">
        <v>73</v>
      </c>
      <c r="D882" s="93">
        <v>0</v>
      </c>
      <c r="E882" s="93">
        <v>0</v>
      </c>
      <c r="F882" s="93">
        <v>0</v>
      </c>
      <c r="G882" s="93">
        <v>0</v>
      </c>
      <c r="H882" s="93">
        <v>0</v>
      </c>
      <c r="I882" s="137">
        <v>0</v>
      </c>
      <c r="J882" s="137">
        <v>0</v>
      </c>
      <c r="K882" s="137">
        <v>0</v>
      </c>
      <c r="L882" s="137">
        <v>0</v>
      </c>
      <c r="M882" s="139">
        <v>0</v>
      </c>
      <c r="N882" s="203">
        <v>0</v>
      </c>
      <c r="O882" s="203">
        <v>0</v>
      </c>
      <c r="P882" s="198">
        <v>0</v>
      </c>
      <c r="Q882" s="198">
        <v>0</v>
      </c>
      <c r="R882" s="182"/>
    </row>
    <row r="883" spans="2:18" ht="45.95" customHeight="1" x14ac:dyDescent="0.2">
      <c r="B883" s="122"/>
      <c r="C883" s="135" t="s">
        <v>72</v>
      </c>
      <c r="D883" s="93">
        <v>0</v>
      </c>
      <c r="E883" s="93">
        <v>0.24</v>
      </c>
      <c r="F883" s="93">
        <v>0</v>
      </c>
      <c r="G883" s="93">
        <v>0</v>
      </c>
      <c r="H883" s="93">
        <v>0</v>
      </c>
      <c r="I883" s="137">
        <v>0</v>
      </c>
      <c r="J883" s="137">
        <v>0</v>
      </c>
      <c r="K883" s="137">
        <v>0</v>
      </c>
      <c r="L883" s="137">
        <v>0</v>
      </c>
      <c r="M883" s="149">
        <v>0.1</v>
      </c>
      <c r="N883" s="203">
        <v>0.1</v>
      </c>
      <c r="O883" s="203">
        <v>0</v>
      </c>
      <c r="P883" s="198">
        <v>0</v>
      </c>
      <c r="Q883" s="198">
        <v>0</v>
      </c>
      <c r="R883" s="182"/>
    </row>
    <row r="884" spans="2:18" ht="45.95" customHeight="1" x14ac:dyDescent="0.2">
      <c r="B884" s="122"/>
      <c r="C884" s="135" t="s">
        <v>71</v>
      </c>
      <c r="D884" s="93">
        <v>0</v>
      </c>
      <c r="E884" s="93">
        <v>0</v>
      </c>
      <c r="F884" s="93">
        <v>0</v>
      </c>
      <c r="G884" s="93">
        <v>0</v>
      </c>
      <c r="H884" s="93">
        <v>0</v>
      </c>
      <c r="I884" s="137">
        <v>0</v>
      </c>
      <c r="J884" s="137">
        <v>0</v>
      </c>
      <c r="K884" s="137">
        <v>0</v>
      </c>
      <c r="L884" s="137">
        <v>0</v>
      </c>
      <c r="M884" s="139">
        <v>0</v>
      </c>
      <c r="N884" s="203">
        <v>0</v>
      </c>
      <c r="O884" s="203">
        <v>0</v>
      </c>
      <c r="P884" s="198">
        <v>0</v>
      </c>
      <c r="Q884" s="198">
        <v>0</v>
      </c>
      <c r="R884" s="182"/>
    </row>
    <row r="885" spans="2:18" ht="45.95" customHeight="1" x14ac:dyDescent="0.2">
      <c r="B885" s="122"/>
      <c r="C885" s="135" t="s">
        <v>70</v>
      </c>
      <c r="D885" s="93">
        <v>0</v>
      </c>
      <c r="E885" s="93">
        <v>0</v>
      </c>
      <c r="F885" s="93">
        <v>0.35599999999999998</v>
      </c>
      <c r="G885" s="93">
        <v>0.03</v>
      </c>
      <c r="H885" s="93">
        <v>0</v>
      </c>
      <c r="I885" s="137">
        <v>0</v>
      </c>
      <c r="J885" s="137">
        <v>0</v>
      </c>
      <c r="K885" s="137">
        <v>0.81100000000000005</v>
      </c>
      <c r="L885" s="137">
        <v>0</v>
      </c>
      <c r="M885" s="139">
        <v>0</v>
      </c>
      <c r="N885" s="203">
        <v>0</v>
      </c>
      <c r="O885" s="203">
        <v>0.4</v>
      </c>
      <c r="P885" s="198">
        <v>1.5</v>
      </c>
      <c r="Q885" s="198">
        <v>4.3</v>
      </c>
      <c r="R885" s="182"/>
    </row>
    <row r="886" spans="2:18" ht="45.95" customHeight="1" x14ac:dyDescent="0.2">
      <c r="B886" s="122"/>
      <c r="C886" s="135" t="s">
        <v>69</v>
      </c>
      <c r="D886" s="93">
        <v>0</v>
      </c>
      <c r="E886" s="93">
        <v>0</v>
      </c>
      <c r="F886" s="93">
        <v>0</v>
      </c>
      <c r="G886" s="93">
        <v>0</v>
      </c>
      <c r="H886" s="93">
        <v>0</v>
      </c>
      <c r="I886" s="137">
        <v>0</v>
      </c>
      <c r="J886" s="137">
        <v>0</v>
      </c>
      <c r="K886" s="137">
        <v>0</v>
      </c>
      <c r="L886" s="137">
        <v>0</v>
      </c>
      <c r="M886" s="139">
        <v>0</v>
      </c>
      <c r="N886" s="203">
        <v>0</v>
      </c>
      <c r="O886" s="203">
        <v>0</v>
      </c>
      <c r="P886" s="198">
        <v>0</v>
      </c>
      <c r="Q886" s="198">
        <v>0</v>
      </c>
      <c r="R886" s="182"/>
    </row>
    <row r="887" spans="2:18" ht="45.95" customHeight="1" x14ac:dyDescent="0.2">
      <c r="B887" s="122"/>
      <c r="C887" s="135" t="s">
        <v>68</v>
      </c>
      <c r="D887" s="93">
        <v>0</v>
      </c>
      <c r="E887" s="93">
        <v>0</v>
      </c>
      <c r="F887" s="93">
        <v>0</v>
      </c>
      <c r="G887" s="93">
        <v>0</v>
      </c>
      <c r="H887" s="93">
        <v>0</v>
      </c>
      <c r="I887" s="137">
        <v>0</v>
      </c>
      <c r="J887" s="137">
        <v>0</v>
      </c>
      <c r="K887" s="137">
        <v>0</v>
      </c>
      <c r="L887" s="137">
        <v>0</v>
      </c>
      <c r="M887" s="139">
        <v>0</v>
      </c>
      <c r="N887" s="203">
        <v>0</v>
      </c>
      <c r="O887" s="203">
        <v>0</v>
      </c>
      <c r="P887" s="198">
        <v>0</v>
      </c>
      <c r="Q887" s="198">
        <v>0</v>
      </c>
      <c r="R887" s="182"/>
    </row>
    <row r="888" spans="2:18" ht="45.95" customHeight="1" x14ac:dyDescent="0.2">
      <c r="B888" s="122"/>
      <c r="C888" s="135" t="s">
        <v>67</v>
      </c>
      <c r="D888" s="93">
        <v>0</v>
      </c>
      <c r="E888" s="93">
        <v>0</v>
      </c>
      <c r="F888" s="93">
        <v>0.97348000000000001</v>
      </c>
      <c r="G888" s="93">
        <v>0</v>
      </c>
      <c r="H888" s="93">
        <v>0</v>
      </c>
      <c r="I888" s="137">
        <v>0</v>
      </c>
      <c r="J888" s="137">
        <v>0</v>
      </c>
      <c r="K888" s="137">
        <v>0</v>
      </c>
      <c r="L888" s="137">
        <v>0</v>
      </c>
      <c r="M888" s="139">
        <v>0</v>
      </c>
      <c r="N888" s="203">
        <v>0</v>
      </c>
      <c r="O888" s="203">
        <v>0</v>
      </c>
      <c r="P888" s="198">
        <v>0</v>
      </c>
      <c r="Q888" s="198">
        <v>0</v>
      </c>
      <c r="R888" s="182"/>
    </row>
    <row r="889" spans="2:18" ht="45.95" customHeight="1" x14ac:dyDescent="0.2">
      <c r="B889" s="122"/>
      <c r="C889" s="135" t="s">
        <v>66</v>
      </c>
      <c r="D889" s="93">
        <v>0</v>
      </c>
      <c r="E889" s="93">
        <v>0</v>
      </c>
      <c r="F889" s="93">
        <v>0</v>
      </c>
      <c r="G889" s="93">
        <v>0</v>
      </c>
      <c r="H889" s="93">
        <v>0</v>
      </c>
      <c r="I889" s="137">
        <v>0</v>
      </c>
      <c r="J889" s="137">
        <v>0</v>
      </c>
      <c r="K889" s="137">
        <v>0</v>
      </c>
      <c r="L889" s="137">
        <v>0.20810000000000001</v>
      </c>
      <c r="M889" s="139">
        <v>0</v>
      </c>
      <c r="N889" s="203">
        <v>0</v>
      </c>
      <c r="O889" s="203">
        <v>0.2</v>
      </c>
      <c r="P889" s="198">
        <v>0</v>
      </c>
      <c r="Q889" s="198">
        <v>0.3</v>
      </c>
      <c r="R889" s="182"/>
    </row>
    <row r="890" spans="2:18" ht="45.95" customHeight="1" x14ac:dyDescent="0.2">
      <c r="B890" s="122"/>
      <c r="C890" s="135" t="s">
        <v>65</v>
      </c>
      <c r="D890" s="93">
        <v>0</v>
      </c>
      <c r="E890" s="93">
        <v>0</v>
      </c>
      <c r="F890" s="93">
        <v>0</v>
      </c>
      <c r="G890" s="93">
        <v>0</v>
      </c>
      <c r="H890" s="93">
        <v>0</v>
      </c>
      <c r="I890" s="137">
        <v>0</v>
      </c>
      <c r="J890" s="137">
        <v>0</v>
      </c>
      <c r="K890" s="137">
        <v>0</v>
      </c>
      <c r="L890" s="137">
        <v>0</v>
      </c>
      <c r="M890" s="139">
        <v>0</v>
      </c>
      <c r="N890" s="203">
        <v>0</v>
      </c>
      <c r="O890" s="203">
        <v>0</v>
      </c>
      <c r="P890" s="198">
        <v>0</v>
      </c>
      <c r="Q890" s="198">
        <v>0</v>
      </c>
      <c r="R890" s="182"/>
    </row>
    <row r="891" spans="2:18" ht="45.95" customHeight="1" x14ac:dyDescent="0.2">
      <c r="B891" s="122"/>
      <c r="C891" s="135" t="s">
        <v>64</v>
      </c>
      <c r="D891" s="93">
        <v>0</v>
      </c>
      <c r="E891" s="93">
        <v>0</v>
      </c>
      <c r="F891" s="93">
        <v>0</v>
      </c>
      <c r="G891" s="93">
        <v>0</v>
      </c>
      <c r="H891" s="93">
        <v>0</v>
      </c>
      <c r="I891" s="137">
        <v>0</v>
      </c>
      <c r="J891" s="137">
        <v>0</v>
      </c>
      <c r="K891" s="137">
        <v>0</v>
      </c>
      <c r="L891" s="137">
        <v>0</v>
      </c>
      <c r="M891" s="139">
        <v>0</v>
      </c>
      <c r="N891" s="203">
        <v>0</v>
      </c>
      <c r="O891" s="203">
        <v>0</v>
      </c>
      <c r="P891" s="198">
        <v>0</v>
      </c>
      <c r="Q891" s="198">
        <v>0</v>
      </c>
      <c r="R891" s="182"/>
    </row>
    <row r="892" spans="2:18" ht="45.95" customHeight="1" x14ac:dyDescent="0.2">
      <c r="B892" s="122"/>
      <c r="C892" s="135" t="s">
        <v>63</v>
      </c>
      <c r="D892" s="93">
        <v>0</v>
      </c>
      <c r="E892" s="93">
        <v>0</v>
      </c>
      <c r="F892" s="93">
        <v>0</v>
      </c>
      <c r="G892" s="93">
        <v>0</v>
      </c>
      <c r="H892" s="93">
        <v>0</v>
      </c>
      <c r="I892" s="137">
        <v>0</v>
      </c>
      <c r="J892" s="137">
        <v>0</v>
      </c>
      <c r="K892" s="137">
        <v>0</v>
      </c>
      <c r="L892" s="137">
        <v>0</v>
      </c>
      <c r="M892" s="139">
        <v>0</v>
      </c>
      <c r="N892" s="203">
        <v>0</v>
      </c>
      <c r="O892" s="203">
        <v>0</v>
      </c>
      <c r="P892" s="198">
        <v>0</v>
      </c>
      <c r="Q892" s="198">
        <v>0</v>
      </c>
      <c r="R892" s="182"/>
    </row>
    <row r="893" spans="2:18" ht="45.95" customHeight="1" x14ac:dyDescent="0.2">
      <c r="B893" s="122"/>
      <c r="C893" s="135" t="s">
        <v>62</v>
      </c>
      <c r="D893" s="93">
        <v>0</v>
      </c>
      <c r="E893" s="93">
        <v>0</v>
      </c>
      <c r="F893" s="93">
        <v>0</v>
      </c>
      <c r="G893" s="93">
        <v>0</v>
      </c>
      <c r="H893" s="93">
        <v>0</v>
      </c>
      <c r="I893" s="137">
        <v>0</v>
      </c>
      <c r="J893" s="137">
        <v>0</v>
      </c>
      <c r="K893" s="137">
        <v>0</v>
      </c>
      <c r="L893" s="137">
        <v>0</v>
      </c>
      <c r="M893" s="139">
        <v>0</v>
      </c>
      <c r="N893" s="203">
        <v>0</v>
      </c>
      <c r="O893" s="203">
        <v>0</v>
      </c>
      <c r="P893" s="198">
        <v>0</v>
      </c>
      <c r="Q893" s="198">
        <v>0</v>
      </c>
      <c r="R893" s="182"/>
    </row>
    <row r="894" spans="2:18" ht="45.95" customHeight="1" x14ac:dyDescent="0.2">
      <c r="B894" s="122"/>
      <c r="C894" s="135" t="s">
        <v>61</v>
      </c>
      <c r="D894" s="93">
        <v>0</v>
      </c>
      <c r="E894" s="93">
        <v>0</v>
      </c>
      <c r="F894" s="93">
        <v>0</v>
      </c>
      <c r="G894" s="93">
        <v>0</v>
      </c>
      <c r="H894" s="93">
        <v>0</v>
      </c>
      <c r="I894" s="137">
        <v>0</v>
      </c>
      <c r="J894" s="137">
        <v>0</v>
      </c>
      <c r="K894" s="137">
        <v>0</v>
      </c>
      <c r="L894" s="137">
        <v>0</v>
      </c>
      <c r="M894" s="139">
        <v>0</v>
      </c>
      <c r="N894" s="203">
        <v>0</v>
      </c>
      <c r="O894" s="203">
        <v>0</v>
      </c>
      <c r="P894" s="198">
        <v>0</v>
      </c>
      <c r="Q894" s="198">
        <v>0</v>
      </c>
      <c r="R894" s="182"/>
    </row>
    <row r="895" spans="2:18" ht="45.95" customHeight="1" x14ac:dyDescent="0.2">
      <c r="B895" s="122"/>
      <c r="C895" s="135" t="s">
        <v>60</v>
      </c>
      <c r="D895" s="93">
        <v>0</v>
      </c>
      <c r="E895" s="93">
        <v>0</v>
      </c>
      <c r="F895" s="93">
        <v>0</v>
      </c>
      <c r="G895" s="93">
        <v>0</v>
      </c>
      <c r="H895" s="93">
        <v>0</v>
      </c>
      <c r="I895" s="137">
        <v>0</v>
      </c>
      <c r="J895" s="137">
        <v>0</v>
      </c>
      <c r="K895" s="137">
        <v>0</v>
      </c>
      <c r="L895" s="137">
        <v>0</v>
      </c>
      <c r="M895" s="139">
        <v>0</v>
      </c>
      <c r="N895" s="203">
        <v>0</v>
      </c>
      <c r="O895" s="203">
        <v>0</v>
      </c>
      <c r="P895" s="198">
        <v>0</v>
      </c>
      <c r="Q895" s="198">
        <v>0</v>
      </c>
      <c r="R895" s="182"/>
    </row>
    <row r="896" spans="2:18" ht="45.95" customHeight="1" x14ac:dyDescent="0.2">
      <c r="B896" s="122"/>
      <c r="C896" s="135" t="s">
        <v>59</v>
      </c>
      <c r="D896" s="93">
        <v>0</v>
      </c>
      <c r="E896" s="93">
        <v>6.5780000000000003</v>
      </c>
      <c r="F896" s="93">
        <v>0</v>
      </c>
      <c r="G896" s="93">
        <v>1.4999999999999999E-2</v>
      </c>
      <c r="H896" s="93">
        <v>0</v>
      </c>
      <c r="I896" s="137">
        <v>0.93300000000000005</v>
      </c>
      <c r="J896" s="137">
        <v>0.224</v>
      </c>
      <c r="K896" s="137">
        <v>7.0000000000000001E-3</v>
      </c>
      <c r="L896" s="137">
        <v>0</v>
      </c>
      <c r="M896" s="139">
        <v>0</v>
      </c>
      <c r="N896" s="203">
        <v>0</v>
      </c>
      <c r="O896" s="203">
        <v>0</v>
      </c>
      <c r="P896" s="198">
        <v>0</v>
      </c>
      <c r="Q896" s="198">
        <v>0</v>
      </c>
      <c r="R896" s="182"/>
    </row>
    <row r="897" spans="2:18" ht="45.95" customHeight="1" x14ac:dyDescent="0.2">
      <c r="B897" s="122"/>
      <c r="C897" s="135" t="s">
        <v>58</v>
      </c>
      <c r="D897" s="93">
        <v>0</v>
      </c>
      <c r="E897" s="93">
        <v>0</v>
      </c>
      <c r="F897" s="93">
        <v>0</v>
      </c>
      <c r="G897" s="93">
        <v>0</v>
      </c>
      <c r="H897" s="93">
        <v>1.57</v>
      </c>
      <c r="I897" s="137">
        <v>0</v>
      </c>
      <c r="J897" s="137">
        <v>0</v>
      </c>
      <c r="K897" s="137">
        <v>0</v>
      </c>
      <c r="L897" s="137">
        <v>0</v>
      </c>
      <c r="M897" s="139">
        <v>0</v>
      </c>
      <c r="N897" s="203">
        <v>0</v>
      </c>
      <c r="O897" s="203">
        <v>0</v>
      </c>
      <c r="P897" s="198">
        <v>0</v>
      </c>
      <c r="Q897" s="198">
        <v>0</v>
      </c>
      <c r="R897" s="182"/>
    </row>
    <row r="898" spans="2:18" ht="45.95" customHeight="1" x14ac:dyDescent="0.2">
      <c r="B898" s="122"/>
      <c r="C898" s="135" t="s">
        <v>57</v>
      </c>
      <c r="D898" s="93">
        <v>0</v>
      </c>
      <c r="E898" s="93">
        <v>0</v>
      </c>
      <c r="F898" s="93">
        <v>0</v>
      </c>
      <c r="G898" s="93">
        <v>0</v>
      </c>
      <c r="H898" s="93">
        <v>0</v>
      </c>
      <c r="I898" s="137">
        <v>0</v>
      </c>
      <c r="J898" s="137">
        <v>0</v>
      </c>
      <c r="K898" s="137">
        <v>0</v>
      </c>
      <c r="L898" s="137">
        <v>0</v>
      </c>
      <c r="M898" s="139">
        <v>0</v>
      </c>
      <c r="N898" s="203">
        <v>0</v>
      </c>
      <c r="O898" s="203">
        <v>0</v>
      </c>
      <c r="P898" s="198">
        <v>0</v>
      </c>
      <c r="Q898" s="198">
        <v>0</v>
      </c>
      <c r="R898" s="182"/>
    </row>
    <row r="899" spans="2:18" ht="45.95" customHeight="1" x14ac:dyDescent="0.2">
      <c r="B899" s="122"/>
      <c r="C899" s="135" t="s">
        <v>56</v>
      </c>
      <c r="D899" s="93">
        <v>0</v>
      </c>
      <c r="E899" s="93">
        <v>0</v>
      </c>
      <c r="F899" s="93">
        <v>0</v>
      </c>
      <c r="G899" s="93">
        <v>0</v>
      </c>
      <c r="H899" s="93">
        <v>0</v>
      </c>
      <c r="I899" s="137">
        <v>0</v>
      </c>
      <c r="J899" s="137">
        <v>0</v>
      </c>
      <c r="K899" s="137">
        <v>0</v>
      </c>
      <c r="L899" s="137">
        <v>0</v>
      </c>
      <c r="M899" s="139">
        <v>0</v>
      </c>
      <c r="N899" s="203">
        <v>0</v>
      </c>
      <c r="O899" s="203">
        <v>0</v>
      </c>
      <c r="P899" s="198">
        <v>0</v>
      </c>
      <c r="Q899" s="198">
        <v>0</v>
      </c>
      <c r="R899" s="182"/>
    </row>
    <row r="900" spans="2:18" ht="57" customHeight="1" x14ac:dyDescent="0.2">
      <c r="B900" s="122"/>
      <c r="C900" s="135" t="s">
        <v>103</v>
      </c>
      <c r="D900" s="93">
        <v>0</v>
      </c>
      <c r="E900" s="93">
        <v>0</v>
      </c>
      <c r="F900" s="93">
        <v>0</v>
      </c>
      <c r="G900" s="93">
        <v>0.317</v>
      </c>
      <c r="H900" s="93">
        <v>0.65</v>
      </c>
      <c r="I900" s="137">
        <v>1.2879</v>
      </c>
      <c r="J900" s="137">
        <f>0.1/1000</f>
        <v>1E-4</v>
      </c>
      <c r="K900" s="137">
        <v>0.2</v>
      </c>
      <c r="L900" s="137">
        <v>4.6799999999999994E-2</v>
      </c>
      <c r="M900" s="149">
        <v>0.1</v>
      </c>
      <c r="N900" s="203">
        <v>27.5</v>
      </c>
      <c r="O900" s="203">
        <v>16.7</v>
      </c>
      <c r="P900" s="198">
        <v>11.8</v>
      </c>
      <c r="Q900" s="198">
        <v>4.2</v>
      </c>
      <c r="R900" s="182"/>
    </row>
    <row r="901" spans="2:18" ht="45.95" customHeight="1" x14ac:dyDescent="0.2">
      <c r="B901" s="122"/>
      <c r="C901" s="135" t="s">
        <v>55</v>
      </c>
      <c r="D901" s="93">
        <v>0</v>
      </c>
      <c r="E901" s="93">
        <v>0</v>
      </c>
      <c r="F901" s="93">
        <v>0</v>
      </c>
      <c r="G901" s="93">
        <v>0</v>
      </c>
      <c r="H901" s="93">
        <v>0</v>
      </c>
      <c r="I901" s="137">
        <v>0</v>
      </c>
      <c r="J901" s="137">
        <v>0</v>
      </c>
      <c r="K901" s="137">
        <v>0</v>
      </c>
      <c r="L901" s="137">
        <v>0</v>
      </c>
      <c r="M901" s="139">
        <v>0</v>
      </c>
      <c r="N901" s="203">
        <v>0</v>
      </c>
      <c r="O901" s="203">
        <v>0</v>
      </c>
      <c r="P901" s="198">
        <v>0</v>
      </c>
      <c r="Q901" s="198">
        <v>0</v>
      </c>
      <c r="R901" s="182"/>
    </row>
    <row r="902" spans="2:18" ht="45.95" customHeight="1" x14ac:dyDescent="0.2">
      <c r="B902" s="122"/>
      <c r="C902" s="135" t="s">
        <v>54</v>
      </c>
      <c r="D902" s="93">
        <v>0</v>
      </c>
      <c r="E902" s="93">
        <v>0</v>
      </c>
      <c r="F902" s="93">
        <v>0</v>
      </c>
      <c r="G902" s="93">
        <v>0</v>
      </c>
      <c r="H902" s="93">
        <v>0</v>
      </c>
      <c r="I902" s="137">
        <v>0</v>
      </c>
      <c r="J902" s="137">
        <v>0</v>
      </c>
      <c r="K902" s="137">
        <v>0</v>
      </c>
      <c r="L902" s="137">
        <v>0</v>
      </c>
      <c r="M902" s="139">
        <v>0</v>
      </c>
      <c r="N902" s="203">
        <v>0</v>
      </c>
      <c r="O902" s="203">
        <v>0</v>
      </c>
      <c r="P902" s="198">
        <v>0</v>
      </c>
      <c r="Q902" s="198">
        <v>0</v>
      </c>
      <c r="R902" s="182"/>
    </row>
    <row r="903" spans="2:18" ht="45.95" customHeight="1" x14ac:dyDescent="0.2">
      <c r="B903" s="122"/>
      <c r="C903" s="135" t="s">
        <v>53</v>
      </c>
      <c r="D903" s="93">
        <v>0</v>
      </c>
      <c r="E903" s="93">
        <v>0</v>
      </c>
      <c r="F903" s="93">
        <v>0</v>
      </c>
      <c r="G903" s="93">
        <v>0</v>
      </c>
      <c r="H903" s="93">
        <v>0</v>
      </c>
      <c r="I903" s="137">
        <v>0</v>
      </c>
      <c r="J903" s="137">
        <v>0</v>
      </c>
      <c r="K903" s="137">
        <v>0</v>
      </c>
      <c r="L903" s="137">
        <v>0</v>
      </c>
      <c r="M903" s="139">
        <v>0</v>
      </c>
      <c r="N903" s="203">
        <v>0</v>
      </c>
      <c r="O903" s="203">
        <v>0</v>
      </c>
      <c r="P903" s="198">
        <v>0</v>
      </c>
      <c r="Q903" s="198">
        <v>0</v>
      </c>
      <c r="R903" s="182"/>
    </row>
    <row r="904" spans="2:18" ht="45.95" customHeight="1" x14ac:dyDescent="0.2">
      <c r="B904" s="122"/>
      <c r="C904" s="135" t="s">
        <v>52</v>
      </c>
      <c r="D904" s="93">
        <v>0</v>
      </c>
      <c r="E904" s="93">
        <v>0</v>
      </c>
      <c r="F904" s="93">
        <v>0</v>
      </c>
      <c r="G904" s="93">
        <v>0</v>
      </c>
      <c r="H904" s="93">
        <v>0</v>
      </c>
      <c r="I904" s="137">
        <v>0</v>
      </c>
      <c r="J904" s="137">
        <v>0</v>
      </c>
      <c r="K904" s="137">
        <v>0</v>
      </c>
      <c r="L904" s="137">
        <v>0</v>
      </c>
      <c r="M904" s="139">
        <v>0</v>
      </c>
      <c r="N904" s="203">
        <v>0</v>
      </c>
      <c r="O904" s="203">
        <v>0</v>
      </c>
      <c r="P904" s="198">
        <v>0</v>
      </c>
      <c r="Q904" s="198">
        <v>0</v>
      </c>
      <c r="R904" s="182"/>
    </row>
    <row r="905" spans="2:18" ht="45.95" customHeight="1" x14ac:dyDescent="0.2">
      <c r="B905" s="122"/>
      <c r="C905" s="135" t="s">
        <v>51</v>
      </c>
      <c r="D905" s="93">
        <v>0</v>
      </c>
      <c r="E905" s="93">
        <v>0</v>
      </c>
      <c r="F905" s="93">
        <v>0</v>
      </c>
      <c r="G905" s="93">
        <v>0</v>
      </c>
      <c r="H905" s="93">
        <v>0</v>
      </c>
      <c r="I905" s="137">
        <v>0</v>
      </c>
      <c r="J905" s="137">
        <v>0</v>
      </c>
      <c r="K905" s="137">
        <v>0</v>
      </c>
      <c r="L905" s="137">
        <v>0</v>
      </c>
      <c r="M905" s="139">
        <v>0</v>
      </c>
      <c r="N905" s="203">
        <v>1</v>
      </c>
      <c r="O905" s="203">
        <v>0</v>
      </c>
      <c r="P905" s="198">
        <v>0</v>
      </c>
      <c r="Q905" s="198">
        <v>0</v>
      </c>
      <c r="R905" s="182"/>
    </row>
    <row r="906" spans="2:18" ht="45.95" customHeight="1" x14ac:dyDescent="0.2">
      <c r="B906" s="122"/>
      <c r="C906" s="135" t="s">
        <v>50</v>
      </c>
      <c r="D906" s="93">
        <v>0</v>
      </c>
      <c r="E906" s="93">
        <v>0</v>
      </c>
      <c r="F906" s="93">
        <v>0</v>
      </c>
      <c r="G906" s="93">
        <v>0</v>
      </c>
      <c r="H906" s="93">
        <v>0</v>
      </c>
      <c r="I906" s="137">
        <v>0</v>
      </c>
      <c r="J906" s="137">
        <v>0</v>
      </c>
      <c r="K906" s="137">
        <v>0</v>
      </c>
      <c r="L906" s="137">
        <v>0</v>
      </c>
      <c r="M906" s="139">
        <v>0</v>
      </c>
      <c r="N906" s="203">
        <v>0</v>
      </c>
      <c r="O906" s="203">
        <v>0</v>
      </c>
      <c r="P906" s="198">
        <v>0</v>
      </c>
      <c r="Q906" s="198">
        <v>0</v>
      </c>
      <c r="R906" s="182"/>
    </row>
    <row r="907" spans="2:18" ht="45.95" customHeight="1" x14ac:dyDescent="0.2">
      <c r="B907" s="122"/>
      <c r="C907" s="135" t="s">
        <v>49</v>
      </c>
      <c r="D907" s="93">
        <v>0</v>
      </c>
      <c r="E907" s="93">
        <v>0</v>
      </c>
      <c r="F907" s="93">
        <v>0</v>
      </c>
      <c r="G907" s="93">
        <v>0</v>
      </c>
      <c r="H907" s="93">
        <v>0</v>
      </c>
      <c r="I907" s="137">
        <v>0</v>
      </c>
      <c r="J907" s="137">
        <v>0</v>
      </c>
      <c r="K907" s="137">
        <v>0</v>
      </c>
      <c r="L907" s="137">
        <v>0</v>
      </c>
      <c r="M907" s="139">
        <v>0</v>
      </c>
      <c r="N907" s="203">
        <v>0</v>
      </c>
      <c r="O907" s="203">
        <v>0</v>
      </c>
      <c r="P907" s="198">
        <v>0</v>
      </c>
      <c r="Q907" s="198">
        <v>0</v>
      </c>
      <c r="R907" s="182"/>
    </row>
    <row r="908" spans="2:18" ht="45" customHeight="1" x14ac:dyDescent="0.2">
      <c r="B908" s="122"/>
      <c r="C908" s="188" t="s">
        <v>1</v>
      </c>
      <c r="D908" s="93">
        <v>0</v>
      </c>
      <c r="E908" s="93">
        <v>0</v>
      </c>
      <c r="F908" s="93">
        <v>0</v>
      </c>
      <c r="G908" s="93">
        <v>0</v>
      </c>
      <c r="H908" s="93">
        <v>0</v>
      </c>
      <c r="I908" s="137">
        <v>0</v>
      </c>
      <c r="J908" s="137">
        <v>0</v>
      </c>
      <c r="K908" s="137">
        <v>0</v>
      </c>
      <c r="L908" s="137">
        <v>0</v>
      </c>
      <c r="M908" s="139">
        <v>0</v>
      </c>
      <c r="N908" s="203">
        <v>0</v>
      </c>
      <c r="O908" s="203">
        <v>0</v>
      </c>
      <c r="P908" s="198">
        <v>0</v>
      </c>
      <c r="Q908" s="198">
        <v>0</v>
      </c>
      <c r="R908" s="182"/>
    </row>
    <row r="909" spans="2:18" ht="45.95" customHeight="1" x14ac:dyDescent="0.2">
      <c r="B909" s="122"/>
      <c r="C909" s="135" t="s">
        <v>48</v>
      </c>
      <c r="D909" s="93">
        <v>0</v>
      </c>
      <c r="E909" s="93">
        <v>0</v>
      </c>
      <c r="F909" s="93">
        <v>0</v>
      </c>
      <c r="G909" s="93">
        <v>0</v>
      </c>
      <c r="H909" s="93">
        <v>0</v>
      </c>
      <c r="I909" s="137">
        <v>0</v>
      </c>
      <c r="J909" s="137">
        <v>0</v>
      </c>
      <c r="K909" s="137">
        <v>0</v>
      </c>
      <c r="L909" s="137">
        <v>0</v>
      </c>
      <c r="M909" s="139">
        <v>0</v>
      </c>
      <c r="N909" s="203">
        <v>0</v>
      </c>
      <c r="O909" s="203">
        <v>0</v>
      </c>
      <c r="P909" s="198">
        <v>0</v>
      </c>
      <c r="Q909" s="198">
        <v>0</v>
      </c>
      <c r="R909" s="182"/>
    </row>
    <row r="910" spans="2:18" ht="45.95" customHeight="1" x14ac:dyDescent="0.2">
      <c r="B910" s="122"/>
      <c r="C910" s="135" t="s">
        <v>47</v>
      </c>
      <c r="D910" s="93">
        <v>0</v>
      </c>
      <c r="E910" s="93">
        <v>0</v>
      </c>
      <c r="F910" s="93">
        <v>0</v>
      </c>
      <c r="G910" s="93">
        <v>0</v>
      </c>
      <c r="H910" s="93">
        <v>0</v>
      </c>
      <c r="I910" s="137">
        <v>0</v>
      </c>
      <c r="J910" s="137">
        <v>0</v>
      </c>
      <c r="K910" s="137">
        <v>0</v>
      </c>
      <c r="L910" s="137">
        <v>0</v>
      </c>
      <c r="M910" s="139">
        <v>0</v>
      </c>
      <c r="N910" s="203">
        <v>0</v>
      </c>
      <c r="O910" s="203">
        <v>0</v>
      </c>
      <c r="P910" s="198">
        <v>0</v>
      </c>
      <c r="Q910" s="198">
        <v>0</v>
      </c>
      <c r="R910" s="182"/>
    </row>
    <row r="911" spans="2:18" ht="45.95" customHeight="1" x14ac:dyDescent="0.2">
      <c r="B911" s="122"/>
      <c r="C911" s="135" t="s">
        <v>46</v>
      </c>
      <c r="D911" s="93">
        <v>0</v>
      </c>
      <c r="E911" s="93">
        <v>0</v>
      </c>
      <c r="F911" s="93">
        <v>0</v>
      </c>
      <c r="G911" s="93">
        <v>0</v>
      </c>
      <c r="H911" s="93">
        <v>0</v>
      </c>
      <c r="I911" s="137">
        <v>0</v>
      </c>
      <c r="J911" s="137">
        <v>0</v>
      </c>
      <c r="K911" s="137">
        <v>0</v>
      </c>
      <c r="L911" s="137">
        <v>0</v>
      </c>
      <c r="M911" s="139">
        <v>0</v>
      </c>
      <c r="N911" s="203">
        <v>0</v>
      </c>
      <c r="O911" s="203">
        <v>0</v>
      </c>
      <c r="P911" s="198">
        <v>0</v>
      </c>
      <c r="Q911" s="198">
        <v>0</v>
      </c>
      <c r="R911" s="182"/>
    </row>
    <row r="912" spans="2:18" ht="45.95" customHeight="1" x14ac:dyDescent="0.2">
      <c r="B912" s="122"/>
      <c r="C912" s="135" t="s">
        <v>45</v>
      </c>
      <c r="D912" s="93">
        <v>0</v>
      </c>
      <c r="E912" s="93">
        <v>0</v>
      </c>
      <c r="F912" s="93">
        <v>0</v>
      </c>
      <c r="G912" s="93">
        <v>0</v>
      </c>
      <c r="H912" s="93">
        <v>0</v>
      </c>
      <c r="I912" s="137">
        <v>0</v>
      </c>
      <c r="J912" s="137">
        <v>0</v>
      </c>
      <c r="K912" s="137">
        <v>0</v>
      </c>
      <c r="L912" s="137">
        <v>0</v>
      </c>
      <c r="M912" s="139">
        <v>0</v>
      </c>
      <c r="N912" s="203">
        <v>0</v>
      </c>
      <c r="O912" s="203">
        <v>0</v>
      </c>
      <c r="P912" s="198">
        <v>0</v>
      </c>
      <c r="Q912" s="198">
        <v>0</v>
      </c>
      <c r="R912" s="182"/>
    </row>
    <row r="913" spans="2:18" ht="45.95" customHeight="1" x14ac:dyDescent="0.2">
      <c r="B913" s="122"/>
      <c r="C913" s="135" t="s">
        <v>44</v>
      </c>
      <c r="D913" s="93">
        <v>0</v>
      </c>
      <c r="E913" s="93">
        <v>0</v>
      </c>
      <c r="F913" s="93">
        <v>0</v>
      </c>
      <c r="G913" s="93">
        <v>0</v>
      </c>
      <c r="H913" s="93">
        <v>0</v>
      </c>
      <c r="I913" s="137">
        <v>0</v>
      </c>
      <c r="J913" s="137">
        <v>0</v>
      </c>
      <c r="K913" s="137">
        <v>0</v>
      </c>
      <c r="L913" s="137">
        <v>0</v>
      </c>
      <c r="M913" s="139">
        <v>0</v>
      </c>
      <c r="N913" s="203">
        <v>0</v>
      </c>
      <c r="O913" s="203">
        <v>0</v>
      </c>
      <c r="P913" s="198">
        <v>0</v>
      </c>
      <c r="Q913" s="198">
        <v>0</v>
      </c>
      <c r="R913" s="182"/>
    </row>
    <row r="914" spans="2:18" ht="45.95" customHeight="1" x14ac:dyDescent="0.2">
      <c r="B914" s="122"/>
      <c r="C914" s="135" t="s">
        <v>43</v>
      </c>
      <c r="D914" s="93">
        <v>0</v>
      </c>
      <c r="E914" s="93">
        <v>0</v>
      </c>
      <c r="F914" s="93">
        <v>0</v>
      </c>
      <c r="G914" s="93">
        <v>0</v>
      </c>
      <c r="H914" s="93">
        <v>0</v>
      </c>
      <c r="I914" s="137">
        <v>0</v>
      </c>
      <c r="J914" s="137">
        <v>0</v>
      </c>
      <c r="K914" s="137">
        <v>0</v>
      </c>
      <c r="L914" s="137">
        <v>0</v>
      </c>
      <c r="M914" s="139">
        <v>0</v>
      </c>
      <c r="N914" s="203">
        <v>0</v>
      </c>
      <c r="O914" s="203">
        <v>0</v>
      </c>
      <c r="P914" s="198">
        <v>0</v>
      </c>
      <c r="Q914" s="198">
        <v>0</v>
      </c>
      <c r="R914" s="182"/>
    </row>
    <row r="915" spans="2:18" ht="45.95" customHeight="1" x14ac:dyDescent="0.2">
      <c r="B915" s="122"/>
      <c r="C915" s="135" t="s">
        <v>42</v>
      </c>
      <c r="D915" s="93">
        <v>0</v>
      </c>
      <c r="E915" s="93">
        <v>0</v>
      </c>
      <c r="F915" s="93">
        <v>0.73799999999999999</v>
      </c>
      <c r="G915" s="93">
        <v>0.124</v>
      </c>
      <c r="H915" s="93">
        <v>0.23499999999999999</v>
      </c>
      <c r="I915" s="137">
        <v>0</v>
      </c>
      <c r="J915" s="137">
        <v>0</v>
      </c>
      <c r="K915" s="137">
        <v>1.0129999999999999</v>
      </c>
      <c r="L915" s="137">
        <v>5.4264999999999999</v>
      </c>
      <c r="M915" s="149">
        <v>1.9</v>
      </c>
      <c r="N915" s="203">
        <v>1.2</v>
      </c>
      <c r="O915" s="203">
        <v>1.4</v>
      </c>
      <c r="P915" s="198">
        <v>13.1</v>
      </c>
      <c r="Q915" s="198">
        <v>4.3</v>
      </c>
      <c r="R915" s="182"/>
    </row>
    <row r="916" spans="2:18" ht="57" customHeight="1" x14ac:dyDescent="0.2">
      <c r="B916" s="122"/>
      <c r="C916" s="135" t="s">
        <v>41</v>
      </c>
      <c r="D916" s="93">
        <v>0</v>
      </c>
      <c r="E916" s="93">
        <v>0</v>
      </c>
      <c r="F916" s="93">
        <v>0</v>
      </c>
      <c r="G916" s="93">
        <v>0</v>
      </c>
      <c r="H916" s="93">
        <v>0</v>
      </c>
      <c r="I916" s="137">
        <v>0</v>
      </c>
      <c r="J916" s="137">
        <v>0</v>
      </c>
      <c r="K916" s="137">
        <v>0.2</v>
      </c>
      <c r="L916" s="137">
        <v>0.57599999999999996</v>
      </c>
      <c r="M916" s="149">
        <v>3.7</v>
      </c>
      <c r="N916" s="203">
        <v>0</v>
      </c>
      <c r="O916" s="203">
        <v>0</v>
      </c>
      <c r="P916" s="198">
        <v>0</v>
      </c>
      <c r="Q916" s="198">
        <v>0</v>
      </c>
      <c r="R916" s="182"/>
    </row>
    <row r="917" spans="2:18" ht="92.25" customHeight="1" x14ac:dyDescent="0.2">
      <c r="B917" s="122"/>
      <c r="C917" s="135" t="s">
        <v>104</v>
      </c>
      <c r="D917" s="93">
        <v>0</v>
      </c>
      <c r="E917" s="93">
        <v>0</v>
      </c>
      <c r="F917" s="93">
        <v>0</v>
      </c>
      <c r="G917" s="93">
        <v>0</v>
      </c>
      <c r="H917" s="93">
        <v>0</v>
      </c>
      <c r="I917" s="137">
        <v>0.59899999999999998</v>
      </c>
      <c r="J917" s="137">
        <f>0/1000</f>
        <v>0</v>
      </c>
      <c r="K917" s="137">
        <v>0</v>
      </c>
      <c r="L917" s="137">
        <v>0</v>
      </c>
      <c r="M917" s="149">
        <v>0</v>
      </c>
      <c r="N917" s="203">
        <v>0</v>
      </c>
      <c r="O917" s="203">
        <v>0.3</v>
      </c>
      <c r="P917" s="198">
        <v>0</v>
      </c>
      <c r="Q917" s="198">
        <v>0.2</v>
      </c>
      <c r="R917" s="182"/>
    </row>
    <row r="918" spans="2:18" ht="45.95" customHeight="1" x14ac:dyDescent="0.2">
      <c r="B918" s="122"/>
      <c r="C918" s="135" t="s">
        <v>40</v>
      </c>
      <c r="D918" s="93">
        <v>0</v>
      </c>
      <c r="E918" s="93">
        <v>0</v>
      </c>
      <c r="F918" s="93">
        <v>0</v>
      </c>
      <c r="G918" s="93">
        <v>0</v>
      </c>
      <c r="H918" s="93">
        <v>0</v>
      </c>
      <c r="I918" s="137">
        <v>0</v>
      </c>
      <c r="J918" s="137">
        <v>0</v>
      </c>
      <c r="K918" s="137">
        <v>0</v>
      </c>
      <c r="L918" s="137">
        <v>0</v>
      </c>
      <c r="M918" s="139">
        <v>0</v>
      </c>
      <c r="N918" s="203">
        <v>0</v>
      </c>
      <c r="O918" s="203">
        <v>0.1</v>
      </c>
      <c r="P918" s="198">
        <v>0</v>
      </c>
      <c r="Q918" s="198">
        <v>0</v>
      </c>
      <c r="R918" s="182"/>
    </row>
    <row r="919" spans="2:18" ht="45.95" customHeight="1" x14ac:dyDescent="0.2">
      <c r="B919" s="122"/>
      <c r="C919" s="135" t="s">
        <v>39</v>
      </c>
      <c r="D919" s="93">
        <v>0</v>
      </c>
      <c r="E919" s="93">
        <v>0</v>
      </c>
      <c r="F919" s="93">
        <v>0</v>
      </c>
      <c r="G919" s="93">
        <v>0</v>
      </c>
      <c r="H919" s="93">
        <v>0</v>
      </c>
      <c r="I919" s="137">
        <v>0</v>
      </c>
      <c r="J919" s="137">
        <v>0</v>
      </c>
      <c r="K919" s="137">
        <v>0</v>
      </c>
      <c r="L919" s="137">
        <v>0</v>
      </c>
      <c r="M919" s="139">
        <v>0</v>
      </c>
      <c r="N919" s="203">
        <v>0</v>
      </c>
      <c r="O919" s="203">
        <v>0</v>
      </c>
      <c r="P919" s="198">
        <v>0</v>
      </c>
      <c r="Q919" s="198">
        <v>0</v>
      </c>
      <c r="R919" s="182"/>
    </row>
    <row r="920" spans="2:18" ht="45.95" customHeight="1" x14ac:dyDescent="0.2">
      <c r="B920" s="122"/>
      <c r="C920" s="135" t="s">
        <v>38</v>
      </c>
      <c r="D920" s="93">
        <v>0</v>
      </c>
      <c r="E920" s="93">
        <v>0</v>
      </c>
      <c r="F920" s="93">
        <v>0</v>
      </c>
      <c r="G920" s="93">
        <v>0</v>
      </c>
      <c r="H920" s="93">
        <v>0</v>
      </c>
      <c r="I920" s="137">
        <v>0</v>
      </c>
      <c r="J920" s="137">
        <v>0</v>
      </c>
      <c r="K920" s="137">
        <v>0</v>
      </c>
      <c r="L920" s="137">
        <v>0</v>
      </c>
      <c r="M920" s="139">
        <v>0</v>
      </c>
      <c r="N920" s="203">
        <v>0</v>
      </c>
      <c r="O920" s="203">
        <v>0</v>
      </c>
      <c r="P920" s="198">
        <v>2.2999999999999998</v>
      </c>
      <c r="Q920" s="198">
        <v>0</v>
      </c>
      <c r="R920" s="182"/>
    </row>
    <row r="921" spans="2:18" ht="57" customHeight="1" x14ac:dyDescent="0.2">
      <c r="B921" s="122"/>
      <c r="C921" s="135" t="s">
        <v>37</v>
      </c>
      <c r="D921" s="93">
        <v>0</v>
      </c>
      <c r="E921" s="93">
        <v>0</v>
      </c>
      <c r="F921" s="93">
        <v>0</v>
      </c>
      <c r="G921" s="93">
        <v>0</v>
      </c>
      <c r="H921" s="93">
        <v>0</v>
      </c>
      <c r="I921" s="137">
        <v>0</v>
      </c>
      <c r="J921" s="137">
        <v>0</v>
      </c>
      <c r="K921" s="137">
        <v>0</v>
      </c>
      <c r="L921" s="137">
        <v>0</v>
      </c>
      <c r="M921" s="139">
        <v>0</v>
      </c>
      <c r="N921" s="203">
        <v>0</v>
      </c>
      <c r="O921" s="203">
        <v>0</v>
      </c>
      <c r="P921" s="198">
        <v>0</v>
      </c>
      <c r="Q921" s="198">
        <v>0</v>
      </c>
      <c r="R921" s="182"/>
    </row>
    <row r="922" spans="2:18" ht="45.95" customHeight="1" x14ac:dyDescent="0.2">
      <c r="B922" s="122"/>
      <c r="C922" s="135" t="s">
        <v>36</v>
      </c>
      <c r="D922" s="93">
        <v>0</v>
      </c>
      <c r="E922" s="93">
        <v>0</v>
      </c>
      <c r="F922" s="93">
        <v>0</v>
      </c>
      <c r="G922" s="93">
        <v>0</v>
      </c>
      <c r="H922" s="93">
        <v>0</v>
      </c>
      <c r="I922" s="137">
        <v>0</v>
      </c>
      <c r="J922" s="137">
        <v>0</v>
      </c>
      <c r="K922" s="137">
        <v>0</v>
      </c>
      <c r="L922" s="137">
        <v>0</v>
      </c>
      <c r="M922" s="139">
        <v>0</v>
      </c>
      <c r="N922" s="203">
        <v>0</v>
      </c>
      <c r="O922" s="203">
        <v>0</v>
      </c>
      <c r="P922" s="198">
        <v>0</v>
      </c>
      <c r="Q922" s="198">
        <v>0</v>
      </c>
      <c r="R922" s="182"/>
    </row>
    <row r="923" spans="2:18" ht="57" customHeight="1" x14ac:dyDescent="0.2">
      <c r="B923" s="122"/>
      <c r="C923" s="135" t="s">
        <v>35</v>
      </c>
      <c r="D923" s="93">
        <v>0</v>
      </c>
      <c r="E923" s="93">
        <v>0</v>
      </c>
      <c r="F923" s="93">
        <v>0</v>
      </c>
      <c r="G923" s="93">
        <v>0</v>
      </c>
      <c r="H923" s="93">
        <v>0</v>
      </c>
      <c r="I923" s="137">
        <v>0</v>
      </c>
      <c r="J923" s="137">
        <v>0</v>
      </c>
      <c r="K923" s="137">
        <v>0</v>
      </c>
      <c r="L923" s="137">
        <v>0</v>
      </c>
      <c r="M923" s="139">
        <v>0</v>
      </c>
      <c r="N923" s="203">
        <v>0</v>
      </c>
      <c r="O923" s="203">
        <v>0</v>
      </c>
      <c r="P923" s="198">
        <v>0</v>
      </c>
      <c r="Q923" s="198">
        <v>0</v>
      </c>
      <c r="R923" s="182"/>
    </row>
    <row r="924" spans="2:18" ht="45.95" customHeight="1" x14ac:dyDescent="0.2">
      <c r="B924" s="122"/>
      <c r="C924" s="135" t="s">
        <v>34</v>
      </c>
      <c r="D924" s="93">
        <v>0</v>
      </c>
      <c r="E924" s="93">
        <v>0</v>
      </c>
      <c r="F924" s="93">
        <v>0</v>
      </c>
      <c r="G924" s="93">
        <v>0</v>
      </c>
      <c r="H924" s="93">
        <v>0</v>
      </c>
      <c r="I924" s="137">
        <v>0</v>
      </c>
      <c r="J924" s="137">
        <v>0</v>
      </c>
      <c r="K924" s="137">
        <v>0</v>
      </c>
      <c r="L924" s="137">
        <v>0</v>
      </c>
      <c r="M924" s="139">
        <v>0</v>
      </c>
      <c r="N924" s="203">
        <v>0</v>
      </c>
      <c r="O924" s="203">
        <v>13.3</v>
      </c>
      <c r="P924" s="198">
        <v>0</v>
      </c>
      <c r="Q924" s="198">
        <v>0</v>
      </c>
      <c r="R924" s="182"/>
    </row>
    <row r="925" spans="2:18" ht="45.95" customHeight="1" x14ac:dyDescent="0.2">
      <c r="B925" s="122"/>
      <c r="C925" s="135" t="s">
        <v>33</v>
      </c>
      <c r="D925" s="93">
        <v>257.85194999999999</v>
      </c>
      <c r="E925" s="93">
        <v>871.63250000000005</v>
      </c>
      <c r="F925" s="93">
        <v>470.52634</v>
      </c>
      <c r="G925" s="93">
        <v>1839.48026</v>
      </c>
      <c r="H925" s="93">
        <v>2063.5558999999998</v>
      </c>
      <c r="I925" s="137">
        <v>2294.6572100000012</v>
      </c>
      <c r="J925" s="137">
        <f>4541920.2/1000</f>
        <v>4541.9202000000005</v>
      </c>
      <c r="K925" s="137">
        <v>1486.2336400000002</v>
      </c>
      <c r="L925" s="137">
        <v>2943.9815000000021</v>
      </c>
      <c r="M925" s="149">
        <v>2661</v>
      </c>
      <c r="N925" s="203">
        <v>2652.5</v>
      </c>
      <c r="O925" s="203">
        <v>1356.8</v>
      </c>
      <c r="P925" s="198">
        <v>3125.4</v>
      </c>
      <c r="Q925" s="198">
        <v>1483.5</v>
      </c>
      <c r="R925" s="182"/>
    </row>
    <row r="926" spans="2:18" ht="45.95" customHeight="1" x14ac:dyDescent="0.2">
      <c r="B926" s="122"/>
      <c r="C926" s="135" t="s">
        <v>32</v>
      </c>
      <c r="D926" s="93">
        <v>0</v>
      </c>
      <c r="E926" s="93">
        <v>0</v>
      </c>
      <c r="F926" s="93">
        <v>0</v>
      </c>
      <c r="G926" s="93">
        <v>0.24580000000000002</v>
      </c>
      <c r="H926" s="93">
        <v>0.20599999999999999</v>
      </c>
      <c r="I926" s="137">
        <v>0.16350000000000001</v>
      </c>
      <c r="J926" s="137">
        <f>175.1/1000</f>
        <v>0.17510000000000001</v>
      </c>
      <c r="K926" s="137">
        <v>4.2270000000000003</v>
      </c>
      <c r="L926" s="137">
        <v>0</v>
      </c>
      <c r="M926" s="149">
        <v>3.2</v>
      </c>
      <c r="N926" s="203">
        <v>9</v>
      </c>
      <c r="O926" s="203">
        <v>0</v>
      </c>
      <c r="P926" s="198">
        <v>1.3</v>
      </c>
      <c r="Q926" s="198">
        <v>0</v>
      </c>
      <c r="R926" s="182"/>
    </row>
    <row r="927" spans="2:18" ht="45.95" customHeight="1" x14ac:dyDescent="0.2">
      <c r="B927" s="122"/>
      <c r="C927" s="135" t="s">
        <v>31</v>
      </c>
      <c r="D927" s="93">
        <v>10.423999999999999</v>
      </c>
      <c r="E927" s="93">
        <v>4.468</v>
      </c>
      <c r="F927" s="93">
        <v>0.44700000000000001</v>
      </c>
      <c r="G927" s="93">
        <v>0</v>
      </c>
      <c r="H927" s="93">
        <v>0</v>
      </c>
      <c r="I927" s="137">
        <v>0</v>
      </c>
      <c r="J927" s="137">
        <v>0</v>
      </c>
      <c r="K927" s="137">
        <v>0</v>
      </c>
      <c r="L927" s="137">
        <v>0</v>
      </c>
      <c r="M927" s="139">
        <v>0</v>
      </c>
      <c r="N927" s="203">
        <v>0.4</v>
      </c>
      <c r="O927" s="203">
        <v>0</v>
      </c>
      <c r="P927" s="198">
        <v>0</v>
      </c>
      <c r="Q927" s="198">
        <v>0</v>
      </c>
      <c r="R927" s="182"/>
    </row>
    <row r="928" spans="2:18" ht="57" customHeight="1" x14ac:dyDescent="0.2">
      <c r="B928" s="122"/>
      <c r="C928" s="135" t="s">
        <v>30</v>
      </c>
      <c r="D928" s="93">
        <v>0</v>
      </c>
      <c r="E928" s="93">
        <v>0</v>
      </c>
      <c r="F928" s="93">
        <v>0</v>
      </c>
      <c r="G928" s="93">
        <v>0</v>
      </c>
      <c r="H928" s="93">
        <v>0</v>
      </c>
      <c r="I928" s="137">
        <v>0</v>
      </c>
      <c r="J928" s="137">
        <v>0</v>
      </c>
      <c r="K928" s="137">
        <v>0</v>
      </c>
      <c r="L928" s="137">
        <v>0</v>
      </c>
      <c r="M928" s="139">
        <v>0</v>
      </c>
      <c r="N928" s="203">
        <v>0</v>
      </c>
      <c r="O928" s="203">
        <v>0</v>
      </c>
      <c r="P928" s="198">
        <v>0</v>
      </c>
      <c r="Q928" s="198">
        <v>0</v>
      </c>
      <c r="R928" s="182"/>
    </row>
    <row r="929" spans="2:18" ht="45.95" customHeight="1" x14ac:dyDescent="0.2">
      <c r="B929" s="122"/>
      <c r="C929" s="135" t="s">
        <v>29</v>
      </c>
      <c r="D929" s="93">
        <v>0</v>
      </c>
      <c r="E929" s="93">
        <v>0</v>
      </c>
      <c r="F929" s="93">
        <v>0</v>
      </c>
      <c r="G929" s="93">
        <v>0</v>
      </c>
      <c r="H929" s="93">
        <v>0</v>
      </c>
      <c r="I929" s="137">
        <v>0</v>
      </c>
      <c r="J929" s="137">
        <v>0</v>
      </c>
      <c r="K929" s="137">
        <v>0</v>
      </c>
      <c r="L929" s="137">
        <v>0</v>
      </c>
      <c r="M929" s="139">
        <v>0</v>
      </c>
      <c r="N929" s="203">
        <v>0</v>
      </c>
      <c r="O929" s="203">
        <v>0</v>
      </c>
      <c r="P929" s="198">
        <v>0</v>
      </c>
      <c r="Q929" s="198">
        <v>0</v>
      </c>
      <c r="R929" s="182"/>
    </row>
    <row r="930" spans="2:18" ht="45.95" customHeight="1" x14ac:dyDescent="0.2">
      <c r="B930" s="122"/>
      <c r="C930" s="135" t="s">
        <v>28</v>
      </c>
      <c r="D930" s="93">
        <v>0</v>
      </c>
      <c r="E930" s="93">
        <v>0</v>
      </c>
      <c r="F930" s="93">
        <v>0</v>
      </c>
      <c r="G930" s="93">
        <v>0</v>
      </c>
      <c r="H930" s="93">
        <v>0</v>
      </c>
      <c r="I930" s="137">
        <v>0.62</v>
      </c>
      <c r="J930" s="137">
        <v>0</v>
      </c>
      <c r="K930" s="137">
        <v>0</v>
      </c>
      <c r="L930" s="137">
        <v>0</v>
      </c>
      <c r="M930" s="139">
        <v>0</v>
      </c>
      <c r="N930" s="203">
        <v>0</v>
      </c>
      <c r="O930" s="203">
        <v>0</v>
      </c>
      <c r="P930" s="198">
        <v>0</v>
      </c>
      <c r="Q930" s="198">
        <v>0</v>
      </c>
      <c r="R930" s="182"/>
    </row>
    <row r="931" spans="2:18" ht="57" customHeight="1" x14ac:dyDescent="0.2">
      <c r="B931" s="122"/>
      <c r="C931" s="135" t="s">
        <v>27</v>
      </c>
      <c r="D931" s="93">
        <v>0</v>
      </c>
      <c r="E931" s="93">
        <v>0</v>
      </c>
      <c r="F931" s="93">
        <v>0</v>
      </c>
      <c r="G931" s="93">
        <v>0</v>
      </c>
      <c r="H931" s="93">
        <v>0</v>
      </c>
      <c r="I931" s="137">
        <v>0</v>
      </c>
      <c r="J931" s="137">
        <v>0</v>
      </c>
      <c r="K931" s="137">
        <v>0</v>
      </c>
      <c r="L931" s="137">
        <v>0</v>
      </c>
      <c r="M931" s="139">
        <v>0</v>
      </c>
      <c r="N931" s="203">
        <v>0</v>
      </c>
      <c r="O931" s="203">
        <v>0</v>
      </c>
      <c r="P931" s="198">
        <v>0</v>
      </c>
      <c r="Q931" s="198">
        <v>0</v>
      </c>
      <c r="R931" s="182"/>
    </row>
    <row r="932" spans="2:18" ht="57" customHeight="1" x14ac:dyDescent="0.2">
      <c r="B932" s="122"/>
      <c r="C932" s="135" t="s">
        <v>26</v>
      </c>
      <c r="D932" s="93">
        <v>0</v>
      </c>
      <c r="E932" s="93">
        <v>0</v>
      </c>
      <c r="F932" s="93">
        <v>0</v>
      </c>
      <c r="G932" s="93">
        <v>0</v>
      </c>
      <c r="H932" s="93">
        <v>0</v>
      </c>
      <c r="I932" s="137">
        <v>0</v>
      </c>
      <c r="J932" s="137">
        <v>0</v>
      </c>
      <c r="K932" s="137">
        <v>0</v>
      </c>
      <c r="L932" s="137">
        <v>0</v>
      </c>
      <c r="M932" s="139">
        <v>0</v>
      </c>
      <c r="N932" s="203">
        <v>0</v>
      </c>
      <c r="O932" s="203">
        <v>0</v>
      </c>
      <c r="P932" s="198">
        <v>0</v>
      </c>
      <c r="Q932" s="198">
        <v>0</v>
      </c>
      <c r="R932" s="182"/>
    </row>
    <row r="933" spans="2:18" ht="45.95" customHeight="1" x14ac:dyDescent="0.2">
      <c r="B933" s="122"/>
      <c r="C933" s="135" t="s">
        <v>25</v>
      </c>
      <c r="D933" s="93">
        <v>0</v>
      </c>
      <c r="E933" s="93">
        <v>0</v>
      </c>
      <c r="F933" s="93">
        <v>0</v>
      </c>
      <c r="G933" s="93">
        <v>0</v>
      </c>
      <c r="H933" s="93">
        <v>0</v>
      </c>
      <c r="I933" s="137">
        <v>0</v>
      </c>
      <c r="J933" s="137">
        <v>0</v>
      </c>
      <c r="K933" s="137">
        <v>0</v>
      </c>
      <c r="L933" s="137">
        <v>0</v>
      </c>
      <c r="M933" s="139">
        <v>0</v>
      </c>
      <c r="N933" s="203">
        <v>0</v>
      </c>
      <c r="O933" s="203">
        <v>0</v>
      </c>
      <c r="P933" s="198">
        <v>0</v>
      </c>
      <c r="Q933" s="198">
        <v>0</v>
      </c>
      <c r="R933" s="182"/>
    </row>
    <row r="934" spans="2:18" ht="45.95" customHeight="1" x14ac:dyDescent="0.2">
      <c r="B934" s="122"/>
      <c r="C934" s="135" t="s">
        <v>24</v>
      </c>
      <c r="D934" s="93">
        <v>0</v>
      </c>
      <c r="E934" s="93">
        <v>0</v>
      </c>
      <c r="F934" s="93">
        <v>0</v>
      </c>
      <c r="G934" s="93">
        <v>0</v>
      </c>
      <c r="H934" s="93">
        <v>0</v>
      </c>
      <c r="I934" s="137">
        <v>0</v>
      </c>
      <c r="J934" s="137">
        <v>0</v>
      </c>
      <c r="K934" s="137">
        <v>0</v>
      </c>
      <c r="L934" s="137">
        <v>0</v>
      </c>
      <c r="M934" s="139">
        <v>0</v>
      </c>
      <c r="N934" s="203">
        <v>0</v>
      </c>
      <c r="O934" s="203">
        <v>0</v>
      </c>
      <c r="P934" s="198">
        <v>0</v>
      </c>
      <c r="Q934" s="198">
        <v>0</v>
      </c>
      <c r="R934" s="182"/>
    </row>
    <row r="935" spans="2:18" ht="45.95" customHeight="1" x14ac:dyDescent="0.2">
      <c r="B935" s="122"/>
      <c r="C935" s="135" t="s">
        <v>23</v>
      </c>
      <c r="D935" s="93">
        <v>0</v>
      </c>
      <c r="E935" s="93">
        <v>0</v>
      </c>
      <c r="F935" s="93">
        <v>0</v>
      </c>
      <c r="G935" s="93">
        <v>0</v>
      </c>
      <c r="H935" s="93">
        <v>0</v>
      </c>
      <c r="I935" s="137">
        <v>0</v>
      </c>
      <c r="J935" s="137">
        <v>0</v>
      </c>
      <c r="K935" s="137">
        <v>0</v>
      </c>
      <c r="L935" s="137">
        <v>0</v>
      </c>
      <c r="M935" s="139">
        <v>0</v>
      </c>
      <c r="N935" s="203">
        <v>0</v>
      </c>
      <c r="O935" s="203">
        <v>0</v>
      </c>
      <c r="P935" s="198">
        <v>0</v>
      </c>
      <c r="Q935" s="198">
        <v>0</v>
      </c>
      <c r="R935" s="182"/>
    </row>
    <row r="936" spans="2:18" ht="45.95" customHeight="1" x14ac:dyDescent="0.2">
      <c r="B936" s="122"/>
      <c r="C936" s="135" t="s">
        <v>22</v>
      </c>
      <c r="D936" s="93">
        <v>0</v>
      </c>
      <c r="E936" s="93">
        <v>0</v>
      </c>
      <c r="F936" s="93">
        <v>0</v>
      </c>
      <c r="G936" s="93">
        <v>0</v>
      </c>
      <c r="H936" s="93">
        <v>0</v>
      </c>
      <c r="I936" s="137">
        <v>0</v>
      </c>
      <c r="J936" s="137">
        <v>0</v>
      </c>
      <c r="K936" s="137">
        <v>8.4599999999999995E-2</v>
      </c>
      <c r="L936" s="137">
        <v>0</v>
      </c>
      <c r="M936" s="139">
        <v>0</v>
      </c>
      <c r="N936" s="203">
        <v>0</v>
      </c>
      <c r="O936" s="203">
        <v>0</v>
      </c>
      <c r="P936" s="198">
        <v>0</v>
      </c>
      <c r="Q936" s="198">
        <v>0</v>
      </c>
      <c r="R936" s="182"/>
    </row>
    <row r="937" spans="2:18" ht="45.95" customHeight="1" x14ac:dyDescent="0.2">
      <c r="B937" s="122"/>
      <c r="C937" s="135" t="s">
        <v>21</v>
      </c>
      <c r="D937" s="93">
        <v>0</v>
      </c>
      <c r="E937" s="93">
        <v>0</v>
      </c>
      <c r="F937" s="93">
        <v>0</v>
      </c>
      <c r="G937" s="93">
        <v>0</v>
      </c>
      <c r="H937" s="93">
        <v>0</v>
      </c>
      <c r="I937" s="137">
        <v>0</v>
      </c>
      <c r="J937" s="137">
        <v>0</v>
      </c>
      <c r="K937" s="137">
        <v>0</v>
      </c>
      <c r="L937" s="137">
        <v>0</v>
      </c>
      <c r="M937" s="139">
        <v>0</v>
      </c>
      <c r="N937" s="203">
        <v>0</v>
      </c>
      <c r="O937" s="203">
        <v>0</v>
      </c>
      <c r="P937" s="198">
        <v>0</v>
      </c>
      <c r="Q937" s="198">
        <v>0</v>
      </c>
      <c r="R937" s="182"/>
    </row>
    <row r="938" spans="2:18" ht="45.95" customHeight="1" x14ac:dyDescent="0.2">
      <c r="B938" s="122"/>
      <c r="C938" s="135" t="s">
        <v>20</v>
      </c>
      <c r="D938" s="93">
        <v>0</v>
      </c>
      <c r="E938" s="93">
        <v>0</v>
      </c>
      <c r="F938" s="93">
        <v>0</v>
      </c>
      <c r="G938" s="93">
        <v>0</v>
      </c>
      <c r="H938" s="93">
        <v>0</v>
      </c>
      <c r="I938" s="137">
        <v>0</v>
      </c>
      <c r="J938" s="137">
        <v>0</v>
      </c>
      <c r="K938" s="137">
        <v>0</v>
      </c>
      <c r="L938" s="137">
        <v>0</v>
      </c>
      <c r="M938" s="139">
        <v>0</v>
      </c>
      <c r="N938" s="203">
        <v>0</v>
      </c>
      <c r="O938" s="203">
        <v>0</v>
      </c>
      <c r="P938" s="198">
        <v>0</v>
      </c>
      <c r="Q938" s="198">
        <v>0</v>
      </c>
      <c r="R938" s="182"/>
    </row>
    <row r="939" spans="2:18" ht="45.95" customHeight="1" x14ac:dyDescent="0.2">
      <c r="B939" s="122"/>
      <c r="C939" s="135" t="s">
        <v>19</v>
      </c>
      <c r="D939" s="93">
        <v>0</v>
      </c>
      <c r="E939" s="93">
        <v>0</v>
      </c>
      <c r="F939" s="93">
        <v>0</v>
      </c>
      <c r="G939" s="93">
        <v>0</v>
      </c>
      <c r="H939" s="93">
        <v>0</v>
      </c>
      <c r="I939" s="137">
        <v>0</v>
      </c>
      <c r="J939" s="137">
        <v>0</v>
      </c>
      <c r="K939" s="137">
        <v>0</v>
      </c>
      <c r="L939" s="137">
        <v>0.06</v>
      </c>
      <c r="M939" s="139">
        <v>0</v>
      </c>
      <c r="N939" s="203">
        <v>0</v>
      </c>
      <c r="O939" s="203">
        <v>1.4</v>
      </c>
      <c r="P939" s="198">
        <v>0</v>
      </c>
      <c r="Q939" s="198">
        <v>0</v>
      </c>
      <c r="R939" s="182"/>
    </row>
    <row r="940" spans="2:18" ht="57" customHeight="1" x14ac:dyDescent="0.2">
      <c r="B940" s="122"/>
      <c r="C940" s="135" t="s">
        <v>105</v>
      </c>
      <c r="D940" s="93">
        <v>0</v>
      </c>
      <c r="E940" s="93">
        <v>0</v>
      </c>
      <c r="F940" s="93">
        <v>0</v>
      </c>
      <c r="G940" s="93">
        <v>0</v>
      </c>
      <c r="H940" s="93">
        <v>0</v>
      </c>
      <c r="I940" s="137">
        <v>0</v>
      </c>
      <c r="J940" s="137">
        <v>1.232</v>
      </c>
      <c r="K940" s="137">
        <v>0</v>
      </c>
      <c r="L940" s="137">
        <v>0</v>
      </c>
      <c r="M940" s="139">
        <v>0</v>
      </c>
      <c r="N940" s="203">
        <v>0</v>
      </c>
      <c r="O940" s="203">
        <v>0</v>
      </c>
      <c r="P940" s="198">
        <v>0</v>
      </c>
      <c r="Q940" s="198">
        <v>0</v>
      </c>
      <c r="R940" s="182"/>
    </row>
    <row r="941" spans="2:18" ht="57" customHeight="1" x14ac:dyDescent="0.2">
      <c r="B941" s="122"/>
      <c r="C941" s="135" t="s">
        <v>18</v>
      </c>
      <c r="D941" s="93">
        <v>0</v>
      </c>
      <c r="E941" s="93">
        <v>0</v>
      </c>
      <c r="F941" s="93">
        <v>0</v>
      </c>
      <c r="G941" s="93">
        <v>0</v>
      </c>
      <c r="H941" s="93">
        <v>0</v>
      </c>
      <c r="I941" s="137">
        <v>0</v>
      </c>
      <c r="J941" s="137">
        <v>0</v>
      </c>
      <c r="K941" s="137">
        <v>0</v>
      </c>
      <c r="L941" s="137">
        <v>0</v>
      </c>
      <c r="M941" s="139">
        <v>0</v>
      </c>
      <c r="N941" s="203">
        <v>0</v>
      </c>
      <c r="O941" s="203">
        <v>0</v>
      </c>
      <c r="P941" s="198">
        <v>0</v>
      </c>
      <c r="Q941" s="198">
        <v>0</v>
      </c>
      <c r="R941" s="182"/>
    </row>
    <row r="942" spans="2:18" ht="57" customHeight="1" x14ac:dyDescent="0.2">
      <c r="B942" s="122"/>
      <c r="C942" s="135" t="s">
        <v>17</v>
      </c>
      <c r="D942" s="93">
        <v>0</v>
      </c>
      <c r="E942" s="93">
        <v>0</v>
      </c>
      <c r="F942" s="93">
        <v>0</v>
      </c>
      <c r="G942" s="93">
        <v>0</v>
      </c>
      <c r="H942" s="93">
        <v>0</v>
      </c>
      <c r="I942" s="137">
        <v>0</v>
      </c>
      <c r="J942" s="137">
        <v>0.34</v>
      </c>
      <c r="K942" s="137">
        <v>0</v>
      </c>
      <c r="L942" s="137">
        <v>0</v>
      </c>
      <c r="M942" s="139">
        <v>0</v>
      </c>
      <c r="N942" s="203">
        <v>0</v>
      </c>
      <c r="O942" s="203">
        <v>0</v>
      </c>
      <c r="P942" s="198">
        <v>0</v>
      </c>
      <c r="Q942" s="198">
        <v>0.1</v>
      </c>
      <c r="R942" s="182"/>
    </row>
    <row r="943" spans="2:18" ht="45.95" customHeight="1" x14ac:dyDescent="0.2">
      <c r="B943" s="122"/>
      <c r="C943" s="135" t="s">
        <v>16</v>
      </c>
      <c r="D943" s="93">
        <v>0</v>
      </c>
      <c r="E943" s="93">
        <v>0</v>
      </c>
      <c r="F943" s="93">
        <v>0</v>
      </c>
      <c r="G943" s="93">
        <v>0</v>
      </c>
      <c r="H943" s="93">
        <v>0</v>
      </c>
      <c r="I943" s="137">
        <v>0</v>
      </c>
      <c r="J943" s="137">
        <v>0</v>
      </c>
      <c r="K943" s="137">
        <v>0</v>
      </c>
      <c r="L943" s="137">
        <v>0</v>
      </c>
      <c r="M943" s="139">
        <v>0</v>
      </c>
      <c r="N943" s="203">
        <v>0</v>
      </c>
      <c r="O943" s="203">
        <v>0</v>
      </c>
      <c r="P943" s="198">
        <v>0</v>
      </c>
      <c r="Q943" s="198">
        <v>0</v>
      </c>
      <c r="R943" s="182"/>
    </row>
    <row r="944" spans="2:18" ht="45.95" customHeight="1" x14ac:dyDescent="0.2">
      <c r="B944" s="122"/>
      <c r="C944" s="135" t="s">
        <v>15</v>
      </c>
      <c r="D944" s="93">
        <v>0</v>
      </c>
      <c r="E944" s="93">
        <v>0</v>
      </c>
      <c r="F944" s="93">
        <v>0</v>
      </c>
      <c r="G944" s="93">
        <v>0</v>
      </c>
      <c r="H944" s="93">
        <v>0</v>
      </c>
      <c r="I944" s="137">
        <v>0</v>
      </c>
      <c r="J944" s="137">
        <v>0</v>
      </c>
      <c r="K944" s="137">
        <v>0</v>
      </c>
      <c r="L944" s="137">
        <v>1E-4</v>
      </c>
      <c r="M944" s="149">
        <v>0</v>
      </c>
      <c r="N944" s="203">
        <v>0</v>
      </c>
      <c r="O944" s="203">
        <v>0</v>
      </c>
      <c r="P944" s="198">
        <v>0</v>
      </c>
      <c r="Q944" s="198">
        <v>0</v>
      </c>
      <c r="R944" s="182"/>
    </row>
    <row r="945" spans="2:19" ht="57" customHeight="1" x14ac:dyDescent="0.2">
      <c r="B945" s="122"/>
      <c r="C945" s="135" t="s">
        <v>106</v>
      </c>
      <c r="D945" s="93">
        <v>0</v>
      </c>
      <c r="E945" s="93">
        <v>0</v>
      </c>
      <c r="F945" s="93">
        <v>0</v>
      </c>
      <c r="G945" s="93">
        <v>0</v>
      </c>
      <c r="H945" s="93">
        <v>0</v>
      </c>
      <c r="I945" s="137">
        <v>0</v>
      </c>
      <c r="J945" s="137">
        <v>0</v>
      </c>
      <c r="K945" s="137">
        <v>0.24</v>
      </c>
      <c r="L945" s="137">
        <v>1E-3</v>
      </c>
      <c r="M945" s="149">
        <v>1.2</v>
      </c>
      <c r="N945" s="203">
        <v>1.2</v>
      </c>
      <c r="O945" s="203">
        <v>0</v>
      </c>
      <c r="P945" s="198">
        <v>0</v>
      </c>
      <c r="Q945" s="198">
        <v>0</v>
      </c>
      <c r="R945" s="182"/>
    </row>
    <row r="946" spans="2:19" ht="45.95" customHeight="1" x14ac:dyDescent="0.2">
      <c r="B946" s="122"/>
      <c r="C946" s="135" t="s">
        <v>14</v>
      </c>
      <c r="D946" s="93">
        <v>0</v>
      </c>
      <c r="E946" s="93">
        <v>0</v>
      </c>
      <c r="F946" s="93">
        <v>0</v>
      </c>
      <c r="G946" s="93">
        <v>0</v>
      </c>
      <c r="H946" s="93">
        <v>0</v>
      </c>
      <c r="I946" s="137">
        <v>0</v>
      </c>
      <c r="J946" s="137">
        <v>0.6</v>
      </c>
      <c r="K946" s="137">
        <v>0</v>
      </c>
      <c r="L946" s="137">
        <v>0</v>
      </c>
      <c r="M946" s="139">
        <v>0</v>
      </c>
      <c r="N946" s="203">
        <v>0</v>
      </c>
      <c r="O946" s="203">
        <v>0</v>
      </c>
      <c r="P946" s="198">
        <v>0</v>
      </c>
      <c r="Q946" s="198">
        <v>0</v>
      </c>
      <c r="R946" s="182"/>
    </row>
    <row r="947" spans="2:19" ht="57" customHeight="1" x14ac:dyDescent="0.2">
      <c r="B947" s="122"/>
      <c r="C947" s="135" t="s">
        <v>13</v>
      </c>
      <c r="D947" s="93">
        <v>0</v>
      </c>
      <c r="E947" s="93">
        <v>0</v>
      </c>
      <c r="F947" s="93">
        <v>0</v>
      </c>
      <c r="G947" s="93">
        <v>0</v>
      </c>
      <c r="H947" s="93">
        <v>0</v>
      </c>
      <c r="I947" s="137">
        <v>0</v>
      </c>
      <c r="J947" s="137">
        <v>0</v>
      </c>
      <c r="K947" s="137">
        <v>0</v>
      </c>
      <c r="L947" s="137">
        <v>0</v>
      </c>
      <c r="M947" s="139">
        <v>0</v>
      </c>
      <c r="N947" s="203">
        <v>0</v>
      </c>
      <c r="O947" s="203">
        <v>0</v>
      </c>
      <c r="P947" s="198">
        <v>0</v>
      </c>
      <c r="Q947" s="198">
        <v>0</v>
      </c>
      <c r="R947" s="182"/>
    </row>
    <row r="948" spans="2:19" ht="45.95" customHeight="1" x14ac:dyDescent="0.2">
      <c r="B948" s="122"/>
      <c r="C948" s="135" t="s">
        <v>12</v>
      </c>
      <c r="D948" s="93">
        <v>14.87561</v>
      </c>
      <c r="E948" s="93">
        <v>61.733319999999999</v>
      </c>
      <c r="F948" s="93">
        <v>40.924500000000002</v>
      </c>
      <c r="G948" s="93">
        <v>32.648600000000002</v>
      </c>
      <c r="H948" s="93">
        <v>79.395259999999993</v>
      </c>
      <c r="I948" s="137">
        <v>115.38403</v>
      </c>
      <c r="J948" s="137">
        <v>178.98690999999999</v>
      </c>
      <c r="K948" s="137">
        <v>214.94552000000004</v>
      </c>
      <c r="L948" s="137">
        <v>137.3794</v>
      </c>
      <c r="M948" s="149">
        <v>234.9</v>
      </c>
      <c r="N948" s="203">
        <v>17632.7</v>
      </c>
      <c r="O948" s="203">
        <v>184.5</v>
      </c>
      <c r="P948" s="198">
        <v>748.3</v>
      </c>
      <c r="Q948" s="198">
        <v>733.7</v>
      </c>
      <c r="R948" s="182"/>
    </row>
    <row r="949" spans="2:19" ht="57" customHeight="1" x14ac:dyDescent="0.2">
      <c r="B949" s="122"/>
      <c r="C949" s="135" t="s">
        <v>11</v>
      </c>
      <c r="D949" s="93">
        <v>0</v>
      </c>
      <c r="E949" s="93">
        <v>0</v>
      </c>
      <c r="F949" s="93">
        <v>0</v>
      </c>
      <c r="G949" s="93">
        <v>0</v>
      </c>
      <c r="H949" s="93">
        <v>0</v>
      </c>
      <c r="I949" s="137">
        <v>0</v>
      </c>
      <c r="J949" s="137">
        <v>2.25949</v>
      </c>
      <c r="K949" s="137">
        <v>0.03</v>
      </c>
      <c r="L949" s="137">
        <v>0</v>
      </c>
      <c r="M949" s="149">
        <v>0</v>
      </c>
      <c r="N949" s="203">
        <v>0</v>
      </c>
      <c r="O949" s="203">
        <v>0</v>
      </c>
      <c r="P949" s="198">
        <v>0</v>
      </c>
      <c r="Q949" s="198">
        <v>0.1</v>
      </c>
      <c r="R949" s="182"/>
    </row>
    <row r="950" spans="2:19" ht="45.95" customHeight="1" x14ac:dyDescent="0.2">
      <c r="B950" s="122"/>
      <c r="C950" s="135" t="s">
        <v>10</v>
      </c>
      <c r="D950" s="93">
        <v>0</v>
      </c>
      <c r="E950" s="93">
        <v>0</v>
      </c>
      <c r="F950" s="93">
        <v>0</v>
      </c>
      <c r="G950" s="93">
        <v>0.192</v>
      </c>
      <c r="H950" s="93">
        <v>0.18</v>
      </c>
      <c r="I950" s="137">
        <v>0</v>
      </c>
      <c r="J950" s="137">
        <v>0.29399999999999998</v>
      </c>
      <c r="K950" s="137">
        <v>0</v>
      </c>
      <c r="L950" s="137">
        <v>0</v>
      </c>
      <c r="M950" s="139">
        <v>0</v>
      </c>
      <c r="N950" s="203">
        <v>0</v>
      </c>
      <c r="O950" s="203">
        <v>0</v>
      </c>
      <c r="P950" s="198">
        <v>0</v>
      </c>
      <c r="Q950" s="198">
        <v>0</v>
      </c>
      <c r="R950" s="182"/>
    </row>
    <row r="951" spans="2:19" ht="57" customHeight="1" x14ac:dyDescent="0.2">
      <c r="B951" s="122"/>
      <c r="C951" s="135" t="s">
        <v>9</v>
      </c>
      <c r="D951" s="93">
        <v>0</v>
      </c>
      <c r="E951" s="93">
        <v>0</v>
      </c>
      <c r="F951" s="93">
        <v>0</v>
      </c>
      <c r="G951" s="93">
        <v>0</v>
      </c>
      <c r="H951" s="93">
        <v>0</v>
      </c>
      <c r="I951" s="137">
        <v>0</v>
      </c>
      <c r="J951" s="137">
        <v>0</v>
      </c>
      <c r="K951" s="137">
        <v>0</v>
      </c>
      <c r="L951" s="137">
        <v>0</v>
      </c>
      <c r="M951" s="139">
        <v>0</v>
      </c>
      <c r="N951" s="203">
        <v>0</v>
      </c>
      <c r="O951" s="203">
        <v>0</v>
      </c>
      <c r="P951" s="198">
        <v>0</v>
      </c>
      <c r="Q951" s="198">
        <v>0</v>
      </c>
      <c r="R951" s="182"/>
    </row>
    <row r="952" spans="2:19" ht="57" customHeight="1" x14ac:dyDescent="0.2">
      <c r="B952" s="122"/>
      <c r="C952" s="135" t="s">
        <v>8</v>
      </c>
      <c r="D952" s="93">
        <v>0</v>
      </c>
      <c r="E952" s="93">
        <v>0</v>
      </c>
      <c r="F952" s="93">
        <v>0</v>
      </c>
      <c r="G952" s="93">
        <v>0</v>
      </c>
      <c r="H952" s="93">
        <v>0</v>
      </c>
      <c r="I952" s="137">
        <v>0</v>
      </c>
      <c r="J952" s="137">
        <v>0</v>
      </c>
      <c r="K952" s="137">
        <v>0</v>
      </c>
      <c r="L952" s="137">
        <v>0</v>
      </c>
      <c r="M952" s="139">
        <v>0</v>
      </c>
      <c r="N952" s="203">
        <v>0</v>
      </c>
      <c r="O952" s="203">
        <v>0</v>
      </c>
      <c r="P952" s="198">
        <v>0</v>
      </c>
      <c r="Q952" s="198">
        <v>0</v>
      </c>
      <c r="R952" s="182"/>
    </row>
    <row r="953" spans="2:19" ht="45.95" customHeight="1" x14ac:dyDescent="0.2">
      <c r="B953" s="122"/>
      <c r="C953" s="135" t="s">
        <v>7</v>
      </c>
      <c r="D953" s="93">
        <v>0</v>
      </c>
      <c r="E953" s="93">
        <v>0</v>
      </c>
      <c r="F953" s="93">
        <v>0</v>
      </c>
      <c r="G953" s="93">
        <v>0</v>
      </c>
      <c r="H953" s="93">
        <v>0</v>
      </c>
      <c r="I953" s="137">
        <v>0</v>
      </c>
      <c r="J953" s="137">
        <v>0</v>
      </c>
      <c r="K953" s="137">
        <v>0</v>
      </c>
      <c r="L953" s="137">
        <v>0</v>
      </c>
      <c r="M953" s="139">
        <v>0</v>
      </c>
      <c r="N953" s="203">
        <v>0</v>
      </c>
      <c r="O953" s="203">
        <v>0</v>
      </c>
      <c r="P953" s="198">
        <v>0</v>
      </c>
      <c r="Q953" s="198">
        <v>0.6</v>
      </c>
      <c r="R953" s="182"/>
    </row>
    <row r="954" spans="2:19" ht="45.95" customHeight="1" x14ac:dyDescent="0.2">
      <c r="B954" s="122"/>
      <c r="C954" s="135" t="s">
        <v>6</v>
      </c>
      <c r="D954" s="93">
        <v>0</v>
      </c>
      <c r="E954" s="93">
        <v>0</v>
      </c>
      <c r="F954" s="93">
        <v>0</v>
      </c>
      <c r="G954" s="93">
        <v>0</v>
      </c>
      <c r="H954" s="93">
        <v>0</v>
      </c>
      <c r="I954" s="137">
        <v>0</v>
      </c>
      <c r="J954" s="137">
        <v>0</v>
      </c>
      <c r="K954" s="137">
        <v>0</v>
      </c>
      <c r="L954" s="137">
        <v>0</v>
      </c>
      <c r="M954" s="139">
        <v>0</v>
      </c>
      <c r="N954" s="203">
        <v>0</v>
      </c>
      <c r="O954" s="203">
        <v>0</v>
      </c>
      <c r="P954" s="198">
        <v>0</v>
      </c>
      <c r="Q954" s="198">
        <v>0</v>
      </c>
      <c r="R954" s="182"/>
    </row>
    <row r="955" spans="2:19" ht="45.95" customHeight="1" x14ac:dyDescent="0.2">
      <c r="B955" s="122"/>
      <c r="C955" s="135" t="s">
        <v>5</v>
      </c>
      <c r="D955" s="93">
        <v>0</v>
      </c>
      <c r="E955" s="93">
        <v>0.36816000000000004</v>
      </c>
      <c r="F955" s="93">
        <v>2.0001700000000002</v>
      </c>
      <c r="G955" s="93">
        <v>0.70399999999999996</v>
      </c>
      <c r="H955" s="93">
        <v>7.6959999999999997</v>
      </c>
      <c r="I955" s="137">
        <v>21.244049999999998</v>
      </c>
      <c r="J955" s="137">
        <v>23.65455</v>
      </c>
      <c r="K955" s="137">
        <v>22.147509999999997</v>
      </c>
      <c r="L955" s="137">
        <v>16.46827</v>
      </c>
      <c r="M955" s="149">
        <v>43</v>
      </c>
      <c r="N955" s="203">
        <v>30.6</v>
      </c>
      <c r="O955" s="203">
        <v>12.6</v>
      </c>
      <c r="P955" s="198">
        <v>0.1</v>
      </c>
      <c r="Q955" s="198">
        <v>10.7</v>
      </c>
      <c r="R955" s="182"/>
    </row>
    <row r="956" spans="2:19" ht="57" customHeight="1" x14ac:dyDescent="0.2">
      <c r="B956" s="122"/>
      <c r="C956" s="135" t="s">
        <v>4</v>
      </c>
      <c r="D956" s="93">
        <v>0</v>
      </c>
      <c r="E956" s="93">
        <v>0.42299999999999999</v>
      </c>
      <c r="F956" s="93">
        <v>2.4135599999999999</v>
      </c>
      <c r="G956" s="93">
        <v>0</v>
      </c>
      <c r="H956" s="93">
        <v>0</v>
      </c>
      <c r="I956" s="137">
        <v>0</v>
      </c>
      <c r="J956" s="137">
        <v>1.7866999999999997</v>
      </c>
      <c r="K956" s="137">
        <v>0.62749999999999995</v>
      </c>
      <c r="L956" s="137">
        <v>1.319</v>
      </c>
      <c r="M956" s="149">
        <v>0.6</v>
      </c>
      <c r="N956" s="203">
        <v>1.2</v>
      </c>
      <c r="O956" s="203">
        <v>0</v>
      </c>
      <c r="P956" s="198">
        <v>0</v>
      </c>
      <c r="Q956" s="198">
        <v>0</v>
      </c>
      <c r="R956" s="182"/>
    </row>
    <row r="957" spans="2:19" ht="57" customHeight="1" x14ac:dyDescent="0.2">
      <c r="B957" s="122"/>
      <c r="C957" s="135" t="s">
        <v>3</v>
      </c>
      <c r="D957" s="93">
        <v>0</v>
      </c>
      <c r="E957" s="93">
        <v>0</v>
      </c>
      <c r="F957" s="93">
        <v>0</v>
      </c>
      <c r="G957" s="93">
        <v>0</v>
      </c>
      <c r="H957" s="93">
        <v>0</v>
      </c>
      <c r="I957" s="137">
        <v>0</v>
      </c>
      <c r="J957" s="137">
        <v>0</v>
      </c>
      <c r="K957" s="137">
        <v>0</v>
      </c>
      <c r="L957" s="137">
        <v>0</v>
      </c>
      <c r="M957" s="139">
        <v>0</v>
      </c>
      <c r="N957" s="203">
        <v>0</v>
      </c>
      <c r="O957" s="203">
        <v>0</v>
      </c>
      <c r="P957" s="198">
        <v>0</v>
      </c>
      <c r="Q957" s="198">
        <v>0</v>
      </c>
      <c r="R957" s="182"/>
    </row>
    <row r="958" spans="2:19" ht="45.95" customHeight="1" thickBot="1" x14ac:dyDescent="0.25">
      <c r="B958" s="122"/>
      <c r="C958" s="162" t="s">
        <v>2</v>
      </c>
      <c r="D958" s="204">
        <v>0</v>
      </c>
      <c r="E958" s="204">
        <v>0</v>
      </c>
      <c r="F958" s="204">
        <v>0</v>
      </c>
      <c r="G958" s="204">
        <v>0</v>
      </c>
      <c r="H958" s="204">
        <v>0</v>
      </c>
      <c r="I958" s="164">
        <v>0</v>
      </c>
      <c r="J958" s="164">
        <v>0</v>
      </c>
      <c r="K958" s="164">
        <v>0</v>
      </c>
      <c r="L958" s="164">
        <v>0</v>
      </c>
      <c r="M958" s="169">
        <v>0</v>
      </c>
      <c r="N958" s="205">
        <v>0</v>
      </c>
      <c r="O958" s="205">
        <v>0</v>
      </c>
      <c r="P958" s="198">
        <v>0</v>
      </c>
      <c r="Q958" s="198">
        <v>0</v>
      </c>
      <c r="R958" s="182"/>
    </row>
    <row r="959" spans="2:19" ht="45" customHeight="1" thickBot="1" x14ac:dyDescent="0.25">
      <c r="B959" s="122"/>
      <c r="C959" s="166" t="s">
        <v>125</v>
      </c>
      <c r="D959" s="108">
        <v>2723.2111400000003</v>
      </c>
      <c r="E959" s="108">
        <v>5567.7335000000003</v>
      </c>
      <c r="F959" s="108">
        <v>4076.5051800000001</v>
      </c>
      <c r="G959" s="108">
        <v>7789.6311900000001</v>
      </c>
      <c r="H959" s="108">
        <v>9113.9804100000001</v>
      </c>
      <c r="I959" s="194">
        <f t="shared" ref="I959:N959" si="8">SUM(I855:I958)</f>
        <v>12379.316110000003</v>
      </c>
      <c r="J959" s="194">
        <f t="shared" si="8"/>
        <v>17037.487710000009</v>
      </c>
      <c r="K959" s="194">
        <f t="shared" si="8"/>
        <v>11663.432139999997</v>
      </c>
      <c r="L959" s="194">
        <f t="shared" si="8"/>
        <v>11965.910779999998</v>
      </c>
      <c r="M959" s="194">
        <f t="shared" si="8"/>
        <v>12857.600000000002</v>
      </c>
      <c r="N959" s="194">
        <f t="shared" si="8"/>
        <v>32447.100000000002</v>
      </c>
      <c r="O959" s="194">
        <f>SUM(O855:O958)</f>
        <v>15114.000000000002</v>
      </c>
      <c r="P959" s="194">
        <f>SUM(P855:P958)</f>
        <v>20366.499999999996</v>
      </c>
      <c r="Q959" s="194">
        <f>SUM(Q855:Q958)</f>
        <v>14772.400000000003</v>
      </c>
      <c r="R959" s="185"/>
      <c r="S959" s="34"/>
    </row>
    <row r="960" spans="2:19" ht="45" customHeight="1" thickBot="1" x14ac:dyDescent="0.25">
      <c r="B960" s="122"/>
      <c r="C960" s="155" t="s">
        <v>126</v>
      </c>
      <c r="D960" s="199"/>
      <c r="E960" s="199"/>
      <c r="F960" s="199"/>
      <c r="G960" s="199"/>
      <c r="H960" s="199"/>
      <c r="I960" s="173"/>
      <c r="J960" s="173"/>
      <c r="K960" s="173"/>
      <c r="L960" s="173"/>
      <c r="M960" s="159"/>
      <c r="N960" s="200"/>
      <c r="O960" s="200"/>
      <c r="P960" s="200"/>
      <c r="Q960" s="200"/>
      <c r="R960" s="185"/>
      <c r="S960" s="34"/>
    </row>
    <row r="961" spans="2:18" ht="45.95" customHeight="1" x14ac:dyDescent="0.2">
      <c r="B961" s="122"/>
      <c r="C961" s="150" t="s">
        <v>100</v>
      </c>
      <c r="D961" s="201">
        <v>0</v>
      </c>
      <c r="E961" s="201">
        <v>0</v>
      </c>
      <c r="F961" s="201">
        <v>0</v>
      </c>
      <c r="G961" s="201">
        <v>0</v>
      </c>
      <c r="H961" s="201">
        <v>5.3728999999999996</v>
      </c>
      <c r="I961" s="152">
        <v>0</v>
      </c>
      <c r="J961" s="152">
        <v>8.5199999999999998E-2</v>
      </c>
      <c r="K961" s="152">
        <v>1E-4</v>
      </c>
      <c r="L961" s="152">
        <v>0.1135</v>
      </c>
      <c r="M961" s="196">
        <v>0</v>
      </c>
      <c r="N961" s="202">
        <v>0</v>
      </c>
      <c r="O961" s="202">
        <v>0</v>
      </c>
      <c r="P961" s="198">
        <v>0</v>
      </c>
      <c r="Q961" s="198">
        <v>0</v>
      </c>
      <c r="R961" s="182"/>
    </row>
    <row r="962" spans="2:18" ht="45.95" customHeight="1" x14ac:dyDescent="0.2">
      <c r="B962" s="122"/>
      <c r="C962" s="135" t="s">
        <v>99</v>
      </c>
      <c r="D962" s="93">
        <v>0</v>
      </c>
      <c r="E962" s="93">
        <v>0</v>
      </c>
      <c r="F962" s="93">
        <v>0</v>
      </c>
      <c r="G962" s="93">
        <v>0</v>
      </c>
      <c r="H962" s="93">
        <v>0</v>
      </c>
      <c r="I962" s="137">
        <v>0</v>
      </c>
      <c r="J962" s="137">
        <v>0</v>
      </c>
      <c r="K962" s="137">
        <v>0</v>
      </c>
      <c r="L962" s="137">
        <v>0</v>
      </c>
      <c r="M962" s="149">
        <v>0</v>
      </c>
      <c r="N962" s="203">
        <v>0.1</v>
      </c>
      <c r="O962" s="203">
        <v>0</v>
      </c>
      <c r="P962" s="198">
        <v>0</v>
      </c>
      <c r="Q962" s="198">
        <v>0</v>
      </c>
      <c r="R962" s="182"/>
    </row>
    <row r="963" spans="2:18" ht="45.95" customHeight="1" x14ac:dyDescent="0.2">
      <c r="B963" s="122"/>
      <c r="C963" s="135" t="s">
        <v>98</v>
      </c>
      <c r="D963" s="93">
        <v>0</v>
      </c>
      <c r="E963" s="93">
        <v>0</v>
      </c>
      <c r="F963" s="93">
        <v>0</v>
      </c>
      <c r="G963" s="93">
        <v>0.443</v>
      </c>
      <c r="H963" s="93">
        <v>2.1999999999999999E-2</v>
      </c>
      <c r="I963" s="137">
        <v>1.0858800000000002</v>
      </c>
      <c r="J963" s="137">
        <v>2.9233600000000002</v>
      </c>
      <c r="K963" s="137">
        <v>2.1109</v>
      </c>
      <c r="L963" s="137">
        <v>2.7934999999999999</v>
      </c>
      <c r="M963" s="149">
        <v>1.4</v>
      </c>
      <c r="N963" s="203">
        <v>0</v>
      </c>
      <c r="O963" s="203">
        <v>0</v>
      </c>
      <c r="P963" s="198">
        <v>0</v>
      </c>
      <c r="Q963" s="198">
        <v>0.9</v>
      </c>
      <c r="R963" s="182"/>
    </row>
    <row r="964" spans="2:18" ht="45.95" customHeight="1" x14ac:dyDescent="0.2">
      <c r="B964" s="122"/>
      <c r="C964" s="135" t="s">
        <v>97</v>
      </c>
      <c r="D964" s="93">
        <v>0</v>
      </c>
      <c r="E964" s="93">
        <v>0</v>
      </c>
      <c r="F964" s="93">
        <v>0</v>
      </c>
      <c r="G964" s="93">
        <v>0</v>
      </c>
      <c r="H964" s="93">
        <v>0</v>
      </c>
      <c r="I964" s="137">
        <v>0</v>
      </c>
      <c r="J964" s="137">
        <v>0</v>
      </c>
      <c r="K964" s="137">
        <v>0</v>
      </c>
      <c r="L964" s="137">
        <v>0</v>
      </c>
      <c r="M964" s="139">
        <v>0</v>
      </c>
      <c r="N964" s="203">
        <v>0</v>
      </c>
      <c r="O964" s="203">
        <v>0</v>
      </c>
      <c r="P964" s="198">
        <v>0</v>
      </c>
      <c r="Q964" s="198">
        <v>0</v>
      </c>
      <c r="R964" s="182"/>
    </row>
    <row r="965" spans="2:18" ht="45.95" customHeight="1" x14ac:dyDescent="0.2">
      <c r="B965" s="122"/>
      <c r="C965" s="135" t="s">
        <v>96</v>
      </c>
      <c r="D965" s="93">
        <v>0</v>
      </c>
      <c r="E965" s="93">
        <v>0</v>
      </c>
      <c r="F965" s="93">
        <v>0</v>
      </c>
      <c r="G965" s="93">
        <v>0</v>
      </c>
      <c r="H965" s="93">
        <v>0</v>
      </c>
      <c r="I965" s="137">
        <v>0</v>
      </c>
      <c r="J965" s="137">
        <v>0</v>
      </c>
      <c r="K965" s="137">
        <v>0</v>
      </c>
      <c r="L965" s="137">
        <v>0</v>
      </c>
      <c r="M965" s="139">
        <v>0</v>
      </c>
      <c r="N965" s="203">
        <v>0</v>
      </c>
      <c r="O965" s="203">
        <v>0</v>
      </c>
      <c r="P965" s="198">
        <v>0</v>
      </c>
      <c r="Q965" s="198">
        <v>0</v>
      </c>
      <c r="R965" s="182"/>
    </row>
    <row r="966" spans="2:18" ht="45.95" customHeight="1" x14ac:dyDescent="0.2">
      <c r="B966" s="122"/>
      <c r="C966" s="135" t="s">
        <v>95</v>
      </c>
      <c r="D966" s="93">
        <v>0</v>
      </c>
      <c r="E966" s="93">
        <v>0</v>
      </c>
      <c r="F966" s="93">
        <v>0</v>
      </c>
      <c r="G966" s="93">
        <v>0</v>
      </c>
      <c r="H966" s="93">
        <v>0</v>
      </c>
      <c r="I966" s="137">
        <v>0</v>
      </c>
      <c r="J966" s="137">
        <v>5.4180000000000001</v>
      </c>
      <c r="K966" s="137">
        <v>4.6619999999999999</v>
      </c>
      <c r="L966" s="137">
        <v>3.3340000000000001</v>
      </c>
      <c r="M966" s="139">
        <v>0</v>
      </c>
      <c r="N966" s="203">
        <v>0</v>
      </c>
      <c r="O966" s="203">
        <v>0</v>
      </c>
      <c r="P966" s="198">
        <v>0</v>
      </c>
      <c r="Q966" s="198">
        <v>0</v>
      </c>
      <c r="R966" s="182"/>
    </row>
    <row r="967" spans="2:18" ht="45.95" customHeight="1" x14ac:dyDescent="0.2">
      <c r="B967" s="122"/>
      <c r="C967" s="135" t="s">
        <v>94</v>
      </c>
      <c r="D967" s="93">
        <v>0</v>
      </c>
      <c r="E967" s="93">
        <v>0</v>
      </c>
      <c r="F967" s="93">
        <v>0</v>
      </c>
      <c r="G967" s="93">
        <v>0</v>
      </c>
      <c r="H967" s="93">
        <v>0</v>
      </c>
      <c r="I967" s="137">
        <v>0</v>
      </c>
      <c r="J967" s="137">
        <v>0</v>
      </c>
      <c r="K967" s="137">
        <v>0</v>
      </c>
      <c r="L967" s="137">
        <v>0</v>
      </c>
      <c r="M967" s="139">
        <v>0</v>
      </c>
      <c r="N967" s="203">
        <v>0</v>
      </c>
      <c r="O967" s="203">
        <v>0</v>
      </c>
      <c r="P967" s="198">
        <v>0</v>
      </c>
      <c r="Q967" s="198">
        <v>0</v>
      </c>
      <c r="R967" s="182"/>
    </row>
    <row r="968" spans="2:18" ht="45.95" customHeight="1" x14ac:dyDescent="0.2">
      <c r="B968" s="122"/>
      <c r="C968" s="135" t="s">
        <v>93</v>
      </c>
      <c r="D968" s="93">
        <v>0</v>
      </c>
      <c r="E968" s="93">
        <v>0</v>
      </c>
      <c r="F968" s="93">
        <v>0.378</v>
      </c>
      <c r="G968" s="93">
        <v>0</v>
      </c>
      <c r="H968" s="93">
        <v>0</v>
      </c>
      <c r="I968" s="137">
        <v>0</v>
      </c>
      <c r="J968" s="137">
        <v>12.766</v>
      </c>
      <c r="K968" s="137">
        <v>20</v>
      </c>
      <c r="L968" s="137">
        <v>0</v>
      </c>
      <c r="M968" s="139">
        <v>0</v>
      </c>
      <c r="N968" s="203">
        <v>0</v>
      </c>
      <c r="O968" s="203">
        <v>22.3</v>
      </c>
      <c r="P968" s="198">
        <v>3.3</v>
      </c>
      <c r="Q968" s="198">
        <v>13.2</v>
      </c>
      <c r="R968" s="182"/>
    </row>
    <row r="969" spans="2:18" ht="45.95" customHeight="1" x14ac:dyDescent="0.2">
      <c r="B969" s="122"/>
      <c r="C969" s="135" t="s">
        <v>92</v>
      </c>
      <c r="D969" s="93">
        <v>0</v>
      </c>
      <c r="E969" s="93">
        <v>0</v>
      </c>
      <c r="F969" s="93">
        <v>1.4999999999999999E-2</v>
      </c>
      <c r="G969" s="93">
        <v>1E-3</v>
      </c>
      <c r="H969" s="93">
        <v>4598.1239999999998</v>
      </c>
      <c r="I969" s="137">
        <v>12492.98</v>
      </c>
      <c r="J969" s="137">
        <v>32.270000000000003</v>
      </c>
      <c r="K969" s="137">
        <v>5.8070000000000004</v>
      </c>
      <c r="L969" s="137">
        <v>12.916</v>
      </c>
      <c r="M969" s="149">
        <v>15.4</v>
      </c>
      <c r="N969" s="203">
        <v>335.5</v>
      </c>
      <c r="O969" s="203">
        <v>441.2</v>
      </c>
      <c r="P969" s="198">
        <v>324.2</v>
      </c>
      <c r="Q969" s="198">
        <v>3.8</v>
      </c>
      <c r="R969" s="182"/>
    </row>
    <row r="970" spans="2:18" ht="45.95" customHeight="1" x14ac:dyDescent="0.2">
      <c r="B970" s="122"/>
      <c r="C970" s="135" t="s">
        <v>91</v>
      </c>
      <c r="D970" s="93">
        <v>0</v>
      </c>
      <c r="E970" s="93">
        <v>0</v>
      </c>
      <c r="F970" s="93">
        <v>0</v>
      </c>
      <c r="G970" s="93">
        <v>0</v>
      </c>
      <c r="H970" s="93">
        <v>0</v>
      </c>
      <c r="I970" s="137">
        <v>0</v>
      </c>
      <c r="J970" s="137">
        <v>0</v>
      </c>
      <c r="K970" s="137">
        <v>0</v>
      </c>
      <c r="L970" s="137">
        <v>0</v>
      </c>
      <c r="M970" s="139">
        <v>0</v>
      </c>
      <c r="N970" s="203">
        <v>0</v>
      </c>
      <c r="O970" s="203">
        <v>0</v>
      </c>
      <c r="P970" s="198">
        <v>0</v>
      </c>
      <c r="Q970" s="198">
        <v>0</v>
      </c>
      <c r="R970" s="182"/>
    </row>
    <row r="971" spans="2:18" ht="45.95" customHeight="1" x14ac:dyDescent="0.2">
      <c r="B971" s="122"/>
      <c r="C971" s="135" t="s">
        <v>90</v>
      </c>
      <c r="D971" s="93">
        <v>0</v>
      </c>
      <c r="E971" s="93">
        <v>0</v>
      </c>
      <c r="F971" s="93">
        <v>0</v>
      </c>
      <c r="G971" s="93">
        <v>0</v>
      </c>
      <c r="H971" s="93">
        <v>0</v>
      </c>
      <c r="I971" s="137">
        <v>0</v>
      </c>
      <c r="J971" s="137">
        <v>0</v>
      </c>
      <c r="K971" s="137">
        <v>0</v>
      </c>
      <c r="L971" s="137">
        <v>0</v>
      </c>
      <c r="M971" s="139">
        <v>0</v>
      </c>
      <c r="N971" s="203">
        <v>0</v>
      </c>
      <c r="O971" s="203">
        <v>0</v>
      </c>
      <c r="P971" s="198">
        <v>0</v>
      </c>
      <c r="Q971" s="198">
        <v>0</v>
      </c>
      <c r="R971" s="182"/>
    </row>
    <row r="972" spans="2:18" ht="45.95" customHeight="1" x14ac:dyDescent="0.2">
      <c r="B972" s="122"/>
      <c r="C972" s="135" t="s">
        <v>89</v>
      </c>
      <c r="D972" s="93">
        <v>0</v>
      </c>
      <c r="E972" s="93">
        <v>0</v>
      </c>
      <c r="F972" s="93">
        <v>0</v>
      </c>
      <c r="G972" s="93">
        <v>0</v>
      </c>
      <c r="H972" s="93">
        <v>0</v>
      </c>
      <c r="I972" s="137">
        <v>0.2</v>
      </c>
      <c r="J972" s="137">
        <v>1.7999999999999999E-2</v>
      </c>
      <c r="K972" s="137">
        <v>3.9E-2</v>
      </c>
      <c r="L972" s="137">
        <v>0</v>
      </c>
      <c r="M972" s="139">
        <v>0</v>
      </c>
      <c r="N972" s="203">
        <v>0</v>
      </c>
      <c r="O972" s="203">
        <v>0</v>
      </c>
      <c r="P972" s="198">
        <v>0</v>
      </c>
      <c r="Q972" s="198">
        <v>0</v>
      </c>
      <c r="R972" s="182"/>
    </row>
    <row r="973" spans="2:18" ht="45.95" customHeight="1" x14ac:dyDescent="0.2">
      <c r="B973" s="122"/>
      <c r="C973" s="135" t="s">
        <v>88</v>
      </c>
      <c r="D973" s="93">
        <v>0</v>
      </c>
      <c r="E973" s="93">
        <v>0</v>
      </c>
      <c r="F973" s="93">
        <v>0</v>
      </c>
      <c r="G973" s="93">
        <v>0</v>
      </c>
      <c r="H973" s="93">
        <v>0</v>
      </c>
      <c r="I973" s="137">
        <v>0</v>
      </c>
      <c r="J973" s="137">
        <v>0</v>
      </c>
      <c r="K973" s="137">
        <v>0</v>
      </c>
      <c r="L973" s="137">
        <v>0</v>
      </c>
      <c r="M973" s="149">
        <v>0</v>
      </c>
      <c r="N973" s="203">
        <v>0</v>
      </c>
      <c r="O973" s="203">
        <v>0</v>
      </c>
      <c r="P973" s="198">
        <v>0</v>
      </c>
      <c r="Q973" s="198">
        <v>0</v>
      </c>
      <c r="R973" s="182"/>
    </row>
    <row r="974" spans="2:18" ht="45.95" customHeight="1" x14ac:dyDescent="0.2">
      <c r="B974" s="122"/>
      <c r="C974" s="135" t="s">
        <v>87</v>
      </c>
      <c r="D974" s="93">
        <v>0</v>
      </c>
      <c r="E974" s="93">
        <v>0</v>
      </c>
      <c r="F974" s="93">
        <v>0</v>
      </c>
      <c r="G974" s="93">
        <v>0</v>
      </c>
      <c r="H974" s="93">
        <v>0</v>
      </c>
      <c r="I974" s="137">
        <v>0</v>
      </c>
      <c r="J974" s="137">
        <v>0</v>
      </c>
      <c r="K974" s="137">
        <v>0</v>
      </c>
      <c r="L974" s="137">
        <v>0</v>
      </c>
      <c r="M974" s="139">
        <v>0</v>
      </c>
      <c r="N974" s="203">
        <v>0</v>
      </c>
      <c r="O974" s="203">
        <v>0</v>
      </c>
      <c r="P974" s="198">
        <v>0</v>
      </c>
      <c r="Q974" s="198">
        <v>0</v>
      </c>
      <c r="R974" s="182"/>
    </row>
    <row r="975" spans="2:18" ht="45.95" customHeight="1" x14ac:dyDescent="0.2">
      <c r="B975" s="122"/>
      <c r="C975" s="135" t="s">
        <v>86</v>
      </c>
      <c r="D975" s="93">
        <v>0</v>
      </c>
      <c r="E975" s="93">
        <v>0</v>
      </c>
      <c r="F975" s="93">
        <v>0</v>
      </c>
      <c r="G975" s="93">
        <v>0</v>
      </c>
      <c r="H975" s="93">
        <v>0</v>
      </c>
      <c r="I975" s="137">
        <v>0</v>
      </c>
      <c r="J975" s="137">
        <v>0</v>
      </c>
      <c r="K975" s="137">
        <v>0</v>
      </c>
      <c r="L975" s="137">
        <v>0</v>
      </c>
      <c r="M975" s="139">
        <v>0</v>
      </c>
      <c r="N975" s="203">
        <v>0</v>
      </c>
      <c r="O975" s="203">
        <v>0</v>
      </c>
      <c r="P975" s="198">
        <v>0</v>
      </c>
      <c r="Q975" s="198">
        <v>0</v>
      </c>
      <c r="R975" s="182"/>
    </row>
    <row r="976" spans="2:18" ht="45.95" customHeight="1" x14ac:dyDescent="0.2">
      <c r="B976" s="122"/>
      <c r="C976" s="135" t="s">
        <v>85</v>
      </c>
      <c r="D976" s="93">
        <v>0</v>
      </c>
      <c r="E976" s="93">
        <v>0</v>
      </c>
      <c r="F976" s="93">
        <v>0</v>
      </c>
      <c r="G976" s="93">
        <v>0</v>
      </c>
      <c r="H976" s="93">
        <v>0</v>
      </c>
      <c r="I976" s="137">
        <v>0</v>
      </c>
      <c r="J976" s="137">
        <v>0</v>
      </c>
      <c r="K976" s="137">
        <v>0</v>
      </c>
      <c r="L976" s="137">
        <v>0</v>
      </c>
      <c r="M976" s="139">
        <v>0</v>
      </c>
      <c r="N976" s="203">
        <v>0</v>
      </c>
      <c r="O976" s="203">
        <v>0</v>
      </c>
      <c r="P976" s="198">
        <v>0</v>
      </c>
      <c r="Q976" s="198">
        <v>0</v>
      </c>
      <c r="R976" s="182"/>
    </row>
    <row r="977" spans="2:18" ht="45.95" customHeight="1" x14ac:dyDescent="0.2">
      <c r="B977" s="122"/>
      <c r="C977" s="135" t="s">
        <v>84</v>
      </c>
      <c r="D977" s="93">
        <v>0</v>
      </c>
      <c r="E977" s="93">
        <v>0</v>
      </c>
      <c r="F977" s="93">
        <v>0</v>
      </c>
      <c r="G977" s="93">
        <v>0</v>
      </c>
      <c r="H977" s="93">
        <v>0</v>
      </c>
      <c r="I977" s="137">
        <v>0</v>
      </c>
      <c r="J977" s="137">
        <v>0</v>
      </c>
      <c r="K977" s="137">
        <v>0</v>
      </c>
      <c r="L977" s="137">
        <v>0</v>
      </c>
      <c r="M977" s="139">
        <v>0</v>
      </c>
      <c r="N977" s="203">
        <v>0</v>
      </c>
      <c r="O977" s="203">
        <v>0</v>
      </c>
      <c r="P977" s="198">
        <v>0</v>
      </c>
      <c r="Q977" s="198">
        <v>0</v>
      </c>
      <c r="R977" s="182"/>
    </row>
    <row r="978" spans="2:18" ht="45.95" customHeight="1" x14ac:dyDescent="0.2">
      <c r="B978" s="122"/>
      <c r="C978" s="135" t="s">
        <v>83</v>
      </c>
      <c r="D978" s="93">
        <v>0</v>
      </c>
      <c r="E978" s="93">
        <v>4.4080000000000004</v>
      </c>
      <c r="F978" s="93">
        <v>822.76900000000001</v>
      </c>
      <c r="G978" s="93">
        <v>0</v>
      </c>
      <c r="H978" s="93">
        <v>6.72</v>
      </c>
      <c r="I978" s="137">
        <v>0</v>
      </c>
      <c r="J978" s="137">
        <v>3.0781000000000001</v>
      </c>
      <c r="K978" s="137">
        <v>0.95</v>
      </c>
      <c r="L978" s="137">
        <v>1.159</v>
      </c>
      <c r="M978" s="139">
        <v>0</v>
      </c>
      <c r="N978" s="203">
        <v>0</v>
      </c>
      <c r="O978" s="203">
        <v>0</v>
      </c>
      <c r="P978" s="198">
        <v>0</v>
      </c>
      <c r="Q978" s="198">
        <v>5.9</v>
      </c>
      <c r="R978" s="182"/>
    </row>
    <row r="979" spans="2:18" ht="45.95" customHeight="1" x14ac:dyDescent="0.2">
      <c r="B979" s="122"/>
      <c r="C979" s="135" t="s">
        <v>82</v>
      </c>
      <c r="D979" s="93">
        <v>0</v>
      </c>
      <c r="E979" s="93">
        <v>0</v>
      </c>
      <c r="F979" s="93">
        <v>0</v>
      </c>
      <c r="G979" s="93">
        <v>0</v>
      </c>
      <c r="H979" s="93">
        <v>0</v>
      </c>
      <c r="I979" s="137">
        <v>0</v>
      </c>
      <c r="J979" s="137">
        <v>0</v>
      </c>
      <c r="K979" s="137">
        <v>0</v>
      </c>
      <c r="L979" s="137">
        <v>0</v>
      </c>
      <c r="M979" s="139">
        <v>0</v>
      </c>
      <c r="N979" s="203">
        <v>0</v>
      </c>
      <c r="O979" s="203">
        <v>0</v>
      </c>
      <c r="P979" s="198">
        <v>0</v>
      </c>
      <c r="Q979" s="198">
        <v>0</v>
      </c>
      <c r="R979" s="182"/>
    </row>
    <row r="980" spans="2:18" ht="45.95" customHeight="1" x14ac:dyDescent="0.2">
      <c r="B980" s="122"/>
      <c r="C980" s="135" t="s">
        <v>81</v>
      </c>
      <c r="D980" s="93">
        <v>0</v>
      </c>
      <c r="E980" s="93">
        <v>0</v>
      </c>
      <c r="F980" s="93">
        <v>0</v>
      </c>
      <c r="G980" s="93">
        <v>0</v>
      </c>
      <c r="H980" s="93">
        <v>0</v>
      </c>
      <c r="I980" s="137">
        <v>0</v>
      </c>
      <c r="J980" s="137">
        <v>0</v>
      </c>
      <c r="K980" s="137">
        <v>0</v>
      </c>
      <c r="L980" s="137">
        <v>0</v>
      </c>
      <c r="M980" s="139">
        <v>0</v>
      </c>
      <c r="N980" s="203">
        <v>0</v>
      </c>
      <c r="O980" s="203">
        <v>0</v>
      </c>
      <c r="P980" s="198">
        <v>0</v>
      </c>
      <c r="Q980" s="198">
        <v>0</v>
      </c>
      <c r="R980" s="182"/>
    </row>
    <row r="981" spans="2:18" ht="45.95" customHeight="1" x14ac:dyDescent="0.2">
      <c r="B981" s="122"/>
      <c r="C981" s="135" t="s">
        <v>80</v>
      </c>
      <c r="D981" s="93">
        <v>0</v>
      </c>
      <c r="E981" s="93">
        <v>0</v>
      </c>
      <c r="F981" s="93">
        <v>0</v>
      </c>
      <c r="G981" s="93">
        <v>0</v>
      </c>
      <c r="H981" s="93">
        <v>0</v>
      </c>
      <c r="I981" s="137">
        <v>0</v>
      </c>
      <c r="J981" s="137">
        <v>0</v>
      </c>
      <c r="K981" s="137">
        <v>0</v>
      </c>
      <c r="L981" s="137">
        <v>0</v>
      </c>
      <c r="M981" s="139">
        <v>0</v>
      </c>
      <c r="N981" s="203">
        <v>0</v>
      </c>
      <c r="O981" s="203">
        <v>0</v>
      </c>
      <c r="P981" s="198">
        <v>0</v>
      </c>
      <c r="Q981" s="198">
        <v>0</v>
      </c>
      <c r="R981" s="182"/>
    </row>
    <row r="982" spans="2:18" ht="45.95" customHeight="1" x14ac:dyDescent="0.2">
      <c r="B982" s="122"/>
      <c r="C982" s="135" t="s">
        <v>79</v>
      </c>
      <c r="D982" s="93">
        <v>1.4039999999999999</v>
      </c>
      <c r="E982" s="93">
        <v>8.0220000000000002</v>
      </c>
      <c r="F982" s="93">
        <v>0</v>
      </c>
      <c r="G982" s="93">
        <v>0</v>
      </c>
      <c r="H982" s="93">
        <v>0</v>
      </c>
      <c r="I982" s="137">
        <v>5.5E-2</v>
      </c>
      <c r="J982" s="137">
        <v>0</v>
      </c>
      <c r="K982" s="137">
        <v>0</v>
      </c>
      <c r="L982" s="137">
        <v>0</v>
      </c>
      <c r="M982" s="139">
        <v>0</v>
      </c>
      <c r="N982" s="203">
        <v>0</v>
      </c>
      <c r="O982" s="203">
        <v>0</v>
      </c>
      <c r="P982" s="198">
        <v>0</v>
      </c>
      <c r="Q982" s="198">
        <v>0</v>
      </c>
      <c r="R982" s="182"/>
    </row>
    <row r="983" spans="2:18" ht="45.95" customHeight="1" x14ac:dyDescent="0.2">
      <c r="B983" s="122"/>
      <c r="C983" s="135" t="s">
        <v>78</v>
      </c>
      <c r="D983" s="93">
        <v>0</v>
      </c>
      <c r="E983" s="93">
        <v>0</v>
      </c>
      <c r="F983" s="93">
        <v>0</v>
      </c>
      <c r="G983" s="93">
        <v>33.807000000000002</v>
      </c>
      <c r="H983" s="93">
        <v>0</v>
      </c>
      <c r="I983" s="137">
        <v>0</v>
      </c>
      <c r="J983" s="137">
        <v>0</v>
      </c>
      <c r="K983" s="137">
        <v>0</v>
      </c>
      <c r="L983" s="137">
        <v>0</v>
      </c>
      <c r="M983" s="139">
        <v>0</v>
      </c>
      <c r="N983" s="203">
        <v>0</v>
      </c>
      <c r="O983" s="203">
        <v>0</v>
      </c>
      <c r="P983" s="198">
        <v>0</v>
      </c>
      <c r="Q983" s="198">
        <v>0</v>
      </c>
      <c r="R983" s="182"/>
    </row>
    <row r="984" spans="2:18" ht="45.95" customHeight="1" x14ac:dyDescent="0.2">
      <c r="B984" s="122"/>
      <c r="C984" s="135" t="s">
        <v>77</v>
      </c>
      <c r="D984" s="93">
        <v>0</v>
      </c>
      <c r="E984" s="93">
        <v>0</v>
      </c>
      <c r="F984" s="93">
        <v>0</v>
      </c>
      <c r="G984" s="93">
        <v>0</v>
      </c>
      <c r="H984" s="93">
        <v>0</v>
      </c>
      <c r="I984" s="137">
        <v>0</v>
      </c>
      <c r="J984" s="137">
        <v>0</v>
      </c>
      <c r="K984" s="137">
        <v>0</v>
      </c>
      <c r="L984" s="137">
        <v>0</v>
      </c>
      <c r="M984" s="139">
        <v>0</v>
      </c>
      <c r="N984" s="203">
        <v>0</v>
      </c>
      <c r="O984" s="203">
        <v>0</v>
      </c>
      <c r="P984" s="198">
        <v>0</v>
      </c>
      <c r="Q984" s="198">
        <v>0</v>
      </c>
      <c r="R984" s="182"/>
    </row>
    <row r="985" spans="2:18" ht="45.95" customHeight="1" x14ac:dyDescent="0.2">
      <c r="B985" s="122"/>
      <c r="C985" s="135" t="s">
        <v>76</v>
      </c>
      <c r="D985" s="93">
        <v>0</v>
      </c>
      <c r="E985" s="93">
        <v>0</v>
      </c>
      <c r="F985" s="93">
        <v>0</v>
      </c>
      <c r="G985" s="93">
        <v>0</v>
      </c>
      <c r="H985" s="93">
        <v>0</v>
      </c>
      <c r="I985" s="137">
        <v>0</v>
      </c>
      <c r="J985" s="137">
        <v>0</v>
      </c>
      <c r="K985" s="137">
        <v>0</v>
      </c>
      <c r="L985" s="137">
        <v>0</v>
      </c>
      <c r="M985" s="139">
        <v>0</v>
      </c>
      <c r="N985" s="203">
        <v>0</v>
      </c>
      <c r="O985" s="203">
        <v>0</v>
      </c>
      <c r="P985" s="198">
        <v>0</v>
      </c>
      <c r="Q985" s="198">
        <v>0</v>
      </c>
      <c r="R985" s="182"/>
    </row>
    <row r="986" spans="2:18" ht="45.95" customHeight="1" x14ac:dyDescent="0.2">
      <c r="B986" s="122"/>
      <c r="C986" s="135" t="s">
        <v>75</v>
      </c>
      <c r="D986" s="93">
        <v>0</v>
      </c>
      <c r="E986" s="93">
        <v>0</v>
      </c>
      <c r="F986" s="93">
        <v>0</v>
      </c>
      <c r="G986" s="93">
        <v>0</v>
      </c>
      <c r="H986" s="93">
        <v>0</v>
      </c>
      <c r="I986" s="137">
        <v>0</v>
      </c>
      <c r="J986" s="137">
        <v>0</v>
      </c>
      <c r="K986" s="137">
        <v>0</v>
      </c>
      <c r="L986" s="137">
        <v>0</v>
      </c>
      <c r="M986" s="139">
        <v>0</v>
      </c>
      <c r="N986" s="203">
        <v>0</v>
      </c>
      <c r="O986" s="203">
        <v>0</v>
      </c>
      <c r="P986" s="198">
        <v>0</v>
      </c>
      <c r="Q986" s="198">
        <v>0</v>
      </c>
      <c r="R986" s="182"/>
    </row>
    <row r="987" spans="2:18" ht="45.95" customHeight="1" x14ac:dyDescent="0.2">
      <c r="B987" s="122"/>
      <c r="C987" s="135" t="s">
        <v>74</v>
      </c>
      <c r="D987" s="93">
        <v>0</v>
      </c>
      <c r="E987" s="93">
        <v>0</v>
      </c>
      <c r="F987" s="93">
        <v>0</v>
      </c>
      <c r="G987" s="93">
        <v>0</v>
      </c>
      <c r="H987" s="93">
        <v>0</v>
      </c>
      <c r="I987" s="137">
        <v>0</v>
      </c>
      <c r="J987" s="137">
        <v>0</v>
      </c>
      <c r="K987" s="137">
        <v>0</v>
      </c>
      <c r="L987" s="137">
        <v>0</v>
      </c>
      <c r="M987" s="139">
        <v>0</v>
      </c>
      <c r="N987" s="203">
        <v>0</v>
      </c>
      <c r="O987" s="203">
        <v>0</v>
      </c>
      <c r="P987" s="198">
        <v>0</v>
      </c>
      <c r="Q987" s="198">
        <v>0</v>
      </c>
      <c r="R987" s="182"/>
    </row>
    <row r="988" spans="2:18" ht="45.95" customHeight="1" x14ac:dyDescent="0.2">
      <c r="B988" s="122"/>
      <c r="C988" s="135" t="s">
        <v>73</v>
      </c>
      <c r="D988" s="93">
        <v>0</v>
      </c>
      <c r="E988" s="93">
        <v>0</v>
      </c>
      <c r="F988" s="93">
        <v>0</v>
      </c>
      <c r="G988" s="93">
        <v>0</v>
      </c>
      <c r="H988" s="93">
        <v>0</v>
      </c>
      <c r="I988" s="137">
        <v>0</v>
      </c>
      <c r="J988" s="137">
        <v>0</v>
      </c>
      <c r="K988" s="137">
        <v>0</v>
      </c>
      <c r="L988" s="137">
        <v>0</v>
      </c>
      <c r="M988" s="139">
        <v>0</v>
      </c>
      <c r="N988" s="203">
        <v>0</v>
      </c>
      <c r="O988" s="203">
        <v>0</v>
      </c>
      <c r="P988" s="198">
        <v>0</v>
      </c>
      <c r="Q988" s="198">
        <v>0</v>
      </c>
      <c r="R988" s="182"/>
    </row>
    <row r="989" spans="2:18" ht="45.95" customHeight="1" x14ac:dyDescent="0.2">
      <c r="B989" s="122"/>
      <c r="C989" s="135" t="s">
        <v>72</v>
      </c>
      <c r="D989" s="93">
        <v>0</v>
      </c>
      <c r="E989" s="93">
        <v>0</v>
      </c>
      <c r="F989" s="93">
        <v>0</v>
      </c>
      <c r="G989" s="93">
        <v>0</v>
      </c>
      <c r="H989" s="93">
        <v>0</v>
      </c>
      <c r="I989" s="137">
        <v>0</v>
      </c>
      <c r="J989" s="137">
        <v>0</v>
      </c>
      <c r="K989" s="137">
        <v>0</v>
      </c>
      <c r="L989" s="137">
        <v>0</v>
      </c>
      <c r="M989" s="139">
        <v>0</v>
      </c>
      <c r="N989" s="203">
        <v>0</v>
      </c>
      <c r="O989" s="203">
        <v>0.1</v>
      </c>
      <c r="P989" s="198">
        <v>0</v>
      </c>
      <c r="Q989" s="198">
        <v>0</v>
      </c>
      <c r="R989" s="182"/>
    </row>
    <row r="990" spans="2:18" ht="45.95" customHeight="1" x14ac:dyDescent="0.2">
      <c r="B990" s="122"/>
      <c r="C990" s="135" t="s">
        <v>71</v>
      </c>
      <c r="D990" s="93">
        <v>0</v>
      </c>
      <c r="E990" s="93">
        <v>0</v>
      </c>
      <c r="F990" s="93">
        <v>0</v>
      </c>
      <c r="G990" s="93">
        <v>0</v>
      </c>
      <c r="H990" s="93">
        <v>0</v>
      </c>
      <c r="I990" s="137">
        <v>0</v>
      </c>
      <c r="J990" s="137">
        <v>0</v>
      </c>
      <c r="K990" s="137">
        <v>0</v>
      </c>
      <c r="L990" s="137">
        <v>0</v>
      </c>
      <c r="M990" s="139">
        <v>0</v>
      </c>
      <c r="N990" s="203">
        <v>0</v>
      </c>
      <c r="O990" s="203">
        <v>0</v>
      </c>
      <c r="P990" s="198">
        <v>0</v>
      </c>
      <c r="Q990" s="198">
        <v>0</v>
      </c>
      <c r="R990" s="182"/>
    </row>
    <row r="991" spans="2:18" ht="45.95" customHeight="1" x14ac:dyDescent="0.2">
      <c r="B991" s="122"/>
      <c r="C991" s="135" t="s">
        <v>70</v>
      </c>
      <c r="D991" s="93">
        <v>0</v>
      </c>
      <c r="E991" s="93">
        <v>0</v>
      </c>
      <c r="F991" s="93">
        <v>0</v>
      </c>
      <c r="G991" s="93">
        <v>0</v>
      </c>
      <c r="H991" s="93">
        <v>0</v>
      </c>
      <c r="I991" s="137">
        <v>0</v>
      </c>
      <c r="J991" s="137">
        <v>0</v>
      </c>
      <c r="K991" s="137">
        <v>0</v>
      </c>
      <c r="L991" s="137">
        <v>0</v>
      </c>
      <c r="M991" s="149">
        <v>0</v>
      </c>
      <c r="N991" s="203">
        <v>15.8</v>
      </c>
      <c r="O991" s="203">
        <v>0</v>
      </c>
      <c r="P991" s="198">
        <v>0</v>
      </c>
      <c r="Q991" s="198">
        <v>0</v>
      </c>
      <c r="R991" s="182"/>
    </row>
    <row r="992" spans="2:18" ht="45.95" customHeight="1" x14ac:dyDescent="0.2">
      <c r="B992" s="122"/>
      <c r="C992" s="135" t="s">
        <v>69</v>
      </c>
      <c r="D992" s="93">
        <v>0</v>
      </c>
      <c r="E992" s="93">
        <v>0</v>
      </c>
      <c r="F992" s="93">
        <v>0</v>
      </c>
      <c r="G992" s="93">
        <v>0</v>
      </c>
      <c r="H992" s="93">
        <v>0</v>
      </c>
      <c r="I992" s="137">
        <v>0</v>
      </c>
      <c r="J992" s="137">
        <v>0</v>
      </c>
      <c r="K992" s="137">
        <v>0</v>
      </c>
      <c r="L992" s="137">
        <v>0</v>
      </c>
      <c r="M992" s="139">
        <v>0</v>
      </c>
      <c r="N992" s="203">
        <v>0</v>
      </c>
      <c r="O992" s="203">
        <v>0</v>
      </c>
      <c r="P992" s="198">
        <v>0</v>
      </c>
      <c r="Q992" s="198">
        <v>0</v>
      </c>
      <c r="R992" s="182"/>
    </row>
    <row r="993" spans="2:18" ht="45.95" customHeight="1" x14ac:dyDescent="0.2">
      <c r="B993" s="122"/>
      <c r="C993" s="135" t="s">
        <v>68</v>
      </c>
      <c r="D993" s="93">
        <v>0</v>
      </c>
      <c r="E993" s="93">
        <v>0</v>
      </c>
      <c r="F993" s="93">
        <v>0</v>
      </c>
      <c r="G993" s="93">
        <v>0</v>
      </c>
      <c r="H993" s="93">
        <v>0</v>
      </c>
      <c r="I993" s="137">
        <v>0</v>
      </c>
      <c r="J993" s="137">
        <v>0</v>
      </c>
      <c r="K993" s="137">
        <v>0</v>
      </c>
      <c r="L993" s="137">
        <v>0</v>
      </c>
      <c r="M993" s="139">
        <v>0</v>
      </c>
      <c r="N993" s="203">
        <v>0</v>
      </c>
      <c r="O993" s="203">
        <v>0</v>
      </c>
      <c r="P993" s="198">
        <v>0</v>
      </c>
      <c r="Q993" s="198">
        <v>0</v>
      </c>
      <c r="R993" s="182"/>
    </row>
    <row r="994" spans="2:18" ht="45.95" customHeight="1" x14ac:dyDescent="0.2">
      <c r="B994" s="122"/>
      <c r="C994" s="135" t="s">
        <v>67</v>
      </c>
      <c r="D994" s="93">
        <v>0</v>
      </c>
      <c r="E994" s="93">
        <v>55.63</v>
      </c>
      <c r="F994" s="93">
        <v>108.55</v>
      </c>
      <c r="G994" s="93">
        <v>0</v>
      </c>
      <c r="H994" s="93">
        <v>49.585000000000001</v>
      </c>
      <c r="I994" s="137">
        <v>0</v>
      </c>
      <c r="J994" s="137">
        <v>0</v>
      </c>
      <c r="K994" s="137">
        <v>0</v>
      </c>
      <c r="L994" s="137">
        <v>0</v>
      </c>
      <c r="M994" s="149">
        <v>31.2</v>
      </c>
      <c r="N994" s="203">
        <v>0</v>
      </c>
      <c r="O994" s="203">
        <v>0</v>
      </c>
      <c r="P994" s="198">
        <v>5.7</v>
      </c>
      <c r="Q994" s="198">
        <v>0</v>
      </c>
      <c r="R994" s="182"/>
    </row>
    <row r="995" spans="2:18" ht="45.95" customHeight="1" x14ac:dyDescent="0.2">
      <c r="B995" s="122"/>
      <c r="C995" s="135" t="s">
        <v>66</v>
      </c>
      <c r="D995" s="93">
        <v>0</v>
      </c>
      <c r="E995" s="93">
        <v>0</v>
      </c>
      <c r="F995" s="93">
        <v>0</v>
      </c>
      <c r="G995" s="93">
        <v>0</v>
      </c>
      <c r="H995" s="93">
        <v>0</v>
      </c>
      <c r="I995" s="137">
        <v>0</v>
      </c>
      <c r="J995" s="137">
        <v>0</v>
      </c>
      <c r="K995" s="137">
        <v>0</v>
      </c>
      <c r="L995" s="137">
        <v>0</v>
      </c>
      <c r="M995" s="149">
        <v>0.8</v>
      </c>
      <c r="N995" s="203">
        <v>2.9</v>
      </c>
      <c r="O995" s="203">
        <v>0.9</v>
      </c>
      <c r="P995" s="198">
        <v>0.7</v>
      </c>
      <c r="Q995" s="198">
        <v>0</v>
      </c>
      <c r="R995" s="182"/>
    </row>
    <row r="996" spans="2:18" ht="45.95" customHeight="1" x14ac:dyDescent="0.2">
      <c r="B996" s="122"/>
      <c r="C996" s="135" t="s">
        <v>65</v>
      </c>
      <c r="D996" s="93">
        <v>0</v>
      </c>
      <c r="E996" s="93">
        <v>0</v>
      </c>
      <c r="F996" s="93">
        <v>0</v>
      </c>
      <c r="G996" s="93">
        <v>0</v>
      </c>
      <c r="H996" s="93">
        <v>0</v>
      </c>
      <c r="I996" s="137">
        <v>0</v>
      </c>
      <c r="J996" s="137">
        <v>0</v>
      </c>
      <c r="K996" s="137">
        <v>0</v>
      </c>
      <c r="L996" s="137">
        <v>0</v>
      </c>
      <c r="M996" s="139">
        <v>0</v>
      </c>
      <c r="N996" s="203">
        <v>0</v>
      </c>
      <c r="O996" s="203">
        <v>0</v>
      </c>
      <c r="P996" s="198">
        <v>0</v>
      </c>
      <c r="Q996" s="198">
        <v>0</v>
      </c>
      <c r="R996" s="182"/>
    </row>
    <row r="997" spans="2:18" ht="45.95" customHeight="1" x14ac:dyDescent="0.2">
      <c r="B997" s="122"/>
      <c r="C997" s="135" t="s">
        <v>64</v>
      </c>
      <c r="D997" s="93">
        <v>0</v>
      </c>
      <c r="E997" s="93">
        <v>0</v>
      </c>
      <c r="F997" s="93">
        <v>0</v>
      </c>
      <c r="G997" s="93">
        <v>0</v>
      </c>
      <c r="H997" s="93">
        <v>0</v>
      </c>
      <c r="I997" s="137">
        <v>0</v>
      </c>
      <c r="J997" s="137">
        <v>0</v>
      </c>
      <c r="K997" s="137">
        <v>0</v>
      </c>
      <c r="L997" s="137">
        <v>0</v>
      </c>
      <c r="M997" s="139">
        <v>0</v>
      </c>
      <c r="N997" s="203">
        <v>0</v>
      </c>
      <c r="O997" s="203">
        <v>0</v>
      </c>
      <c r="P997" s="198">
        <v>0</v>
      </c>
      <c r="Q997" s="198">
        <v>4.5999999999999996</v>
      </c>
      <c r="R997" s="182"/>
    </row>
    <row r="998" spans="2:18" ht="45.95" customHeight="1" x14ac:dyDescent="0.2">
      <c r="B998" s="122"/>
      <c r="C998" s="135" t="s">
        <v>63</v>
      </c>
      <c r="D998" s="93">
        <v>0</v>
      </c>
      <c r="E998" s="93">
        <v>0</v>
      </c>
      <c r="F998" s="93">
        <v>0</v>
      </c>
      <c r="G998" s="93">
        <v>0</v>
      </c>
      <c r="H998" s="93">
        <v>0</v>
      </c>
      <c r="I998" s="137">
        <v>0</v>
      </c>
      <c r="J998" s="137">
        <v>0</v>
      </c>
      <c r="K998" s="137">
        <v>0</v>
      </c>
      <c r="L998" s="137">
        <v>0</v>
      </c>
      <c r="M998" s="139">
        <v>0</v>
      </c>
      <c r="N998" s="203">
        <v>0</v>
      </c>
      <c r="O998" s="203">
        <v>0</v>
      </c>
      <c r="P998" s="198">
        <v>0</v>
      </c>
      <c r="Q998" s="198">
        <v>0</v>
      </c>
      <c r="R998" s="182"/>
    </row>
    <row r="999" spans="2:18" ht="45.95" customHeight="1" x14ac:dyDescent="0.2">
      <c r="B999" s="122"/>
      <c r="C999" s="135" t="s">
        <v>62</v>
      </c>
      <c r="D999" s="93">
        <v>0</v>
      </c>
      <c r="E999" s="93">
        <v>0</v>
      </c>
      <c r="F999" s="93">
        <v>0</v>
      </c>
      <c r="G999" s="93">
        <v>0</v>
      </c>
      <c r="H999" s="93">
        <v>0</v>
      </c>
      <c r="I999" s="137">
        <v>0</v>
      </c>
      <c r="J999" s="137">
        <v>2E-3</v>
      </c>
      <c r="K999" s="137">
        <v>0</v>
      </c>
      <c r="L999" s="137">
        <v>0</v>
      </c>
      <c r="M999" s="139">
        <v>0</v>
      </c>
      <c r="N999" s="203">
        <v>0</v>
      </c>
      <c r="O999" s="203">
        <v>0</v>
      </c>
      <c r="P999" s="198">
        <v>0</v>
      </c>
      <c r="Q999" s="198">
        <v>0</v>
      </c>
      <c r="R999" s="182"/>
    </row>
    <row r="1000" spans="2:18" ht="45.95" customHeight="1" x14ac:dyDescent="0.2">
      <c r="B1000" s="122"/>
      <c r="C1000" s="135" t="s">
        <v>61</v>
      </c>
      <c r="D1000" s="93">
        <v>0</v>
      </c>
      <c r="E1000" s="93">
        <v>0</v>
      </c>
      <c r="F1000" s="93">
        <v>0</v>
      </c>
      <c r="G1000" s="93">
        <v>0</v>
      </c>
      <c r="H1000" s="93">
        <v>0</v>
      </c>
      <c r="I1000" s="137">
        <v>0</v>
      </c>
      <c r="J1000" s="137">
        <v>0</v>
      </c>
      <c r="K1000" s="137">
        <v>0</v>
      </c>
      <c r="L1000" s="137">
        <v>0</v>
      </c>
      <c r="M1000" s="139">
        <v>0</v>
      </c>
      <c r="N1000" s="203">
        <v>0</v>
      </c>
      <c r="O1000" s="203">
        <v>0</v>
      </c>
      <c r="P1000" s="198">
        <v>0</v>
      </c>
      <c r="Q1000" s="198">
        <v>0</v>
      </c>
      <c r="R1000" s="182"/>
    </row>
    <row r="1001" spans="2:18" ht="45.95" customHeight="1" x14ac:dyDescent="0.2">
      <c r="B1001" s="122"/>
      <c r="C1001" s="135" t="s">
        <v>60</v>
      </c>
      <c r="D1001" s="93">
        <v>0</v>
      </c>
      <c r="E1001" s="93">
        <v>0</v>
      </c>
      <c r="F1001" s="93">
        <v>0</v>
      </c>
      <c r="G1001" s="93">
        <v>0</v>
      </c>
      <c r="H1001" s="93">
        <v>0</v>
      </c>
      <c r="I1001" s="137">
        <v>0</v>
      </c>
      <c r="J1001" s="137">
        <v>0</v>
      </c>
      <c r="K1001" s="137">
        <v>0</v>
      </c>
      <c r="L1001" s="137">
        <v>0</v>
      </c>
      <c r="M1001" s="139">
        <v>0</v>
      </c>
      <c r="N1001" s="203">
        <v>0</v>
      </c>
      <c r="O1001" s="203">
        <v>0</v>
      </c>
      <c r="P1001" s="198">
        <v>0</v>
      </c>
      <c r="Q1001" s="198">
        <v>0</v>
      </c>
      <c r="R1001" s="182"/>
    </row>
    <row r="1002" spans="2:18" ht="45.95" customHeight="1" x14ac:dyDescent="0.2">
      <c r="B1002" s="122"/>
      <c r="C1002" s="135" t="s">
        <v>59</v>
      </c>
      <c r="D1002" s="93">
        <v>0</v>
      </c>
      <c r="E1002" s="93">
        <v>0</v>
      </c>
      <c r="F1002" s="93">
        <v>0</v>
      </c>
      <c r="G1002" s="93">
        <v>0</v>
      </c>
      <c r="H1002" s="93">
        <v>0</v>
      </c>
      <c r="I1002" s="137">
        <v>0</v>
      </c>
      <c r="J1002" s="137">
        <v>0</v>
      </c>
      <c r="K1002" s="137">
        <v>0</v>
      </c>
      <c r="L1002" s="137">
        <v>0</v>
      </c>
      <c r="M1002" s="139">
        <v>0</v>
      </c>
      <c r="N1002" s="203">
        <v>0</v>
      </c>
      <c r="O1002" s="203">
        <v>0</v>
      </c>
      <c r="P1002" s="198">
        <v>0</v>
      </c>
      <c r="Q1002" s="198">
        <v>1.3</v>
      </c>
      <c r="R1002" s="182"/>
    </row>
    <row r="1003" spans="2:18" ht="45.95" customHeight="1" x14ac:dyDescent="0.2">
      <c r="B1003" s="122"/>
      <c r="C1003" s="135" t="s">
        <v>58</v>
      </c>
      <c r="D1003" s="93">
        <v>0</v>
      </c>
      <c r="E1003" s="93">
        <v>0</v>
      </c>
      <c r="F1003" s="93">
        <v>0</v>
      </c>
      <c r="G1003" s="93">
        <v>0</v>
      </c>
      <c r="H1003" s="93">
        <v>0</v>
      </c>
      <c r="I1003" s="137">
        <v>0</v>
      </c>
      <c r="J1003" s="137">
        <v>0</v>
      </c>
      <c r="K1003" s="137">
        <v>0</v>
      </c>
      <c r="L1003" s="137">
        <v>0</v>
      </c>
      <c r="M1003" s="139">
        <v>0</v>
      </c>
      <c r="N1003" s="203">
        <v>0</v>
      </c>
      <c r="O1003" s="203">
        <v>0</v>
      </c>
      <c r="P1003" s="198">
        <v>0</v>
      </c>
      <c r="Q1003" s="198">
        <v>0</v>
      </c>
      <c r="R1003" s="182"/>
    </row>
    <row r="1004" spans="2:18" ht="45.95" customHeight="1" x14ac:dyDescent="0.2">
      <c r="B1004" s="122"/>
      <c r="C1004" s="135" t="s">
        <v>57</v>
      </c>
      <c r="D1004" s="93">
        <v>0</v>
      </c>
      <c r="E1004" s="93">
        <v>0</v>
      </c>
      <c r="F1004" s="93">
        <v>0</v>
      </c>
      <c r="G1004" s="93">
        <v>0</v>
      </c>
      <c r="H1004" s="93">
        <v>0</v>
      </c>
      <c r="I1004" s="137">
        <v>0</v>
      </c>
      <c r="J1004" s="137">
        <v>0</v>
      </c>
      <c r="K1004" s="137">
        <v>0</v>
      </c>
      <c r="L1004" s="137">
        <v>0</v>
      </c>
      <c r="M1004" s="139">
        <v>0</v>
      </c>
      <c r="N1004" s="203">
        <v>0</v>
      </c>
      <c r="O1004" s="203">
        <v>0</v>
      </c>
      <c r="P1004" s="198">
        <v>0</v>
      </c>
      <c r="Q1004" s="198">
        <v>0</v>
      </c>
      <c r="R1004" s="182"/>
    </row>
    <row r="1005" spans="2:18" ht="45.95" customHeight="1" x14ac:dyDescent="0.2">
      <c r="B1005" s="122"/>
      <c r="C1005" s="135" t="s">
        <v>56</v>
      </c>
      <c r="D1005" s="93">
        <v>0</v>
      </c>
      <c r="E1005" s="93">
        <v>0</v>
      </c>
      <c r="F1005" s="93">
        <v>0</v>
      </c>
      <c r="G1005" s="93">
        <v>0</v>
      </c>
      <c r="H1005" s="93">
        <v>0</v>
      </c>
      <c r="I1005" s="137">
        <v>0</v>
      </c>
      <c r="J1005" s="137">
        <v>0</v>
      </c>
      <c r="K1005" s="137">
        <v>0</v>
      </c>
      <c r="L1005" s="137">
        <v>0</v>
      </c>
      <c r="M1005" s="139">
        <v>0</v>
      </c>
      <c r="N1005" s="203">
        <v>0</v>
      </c>
      <c r="O1005" s="203">
        <v>0</v>
      </c>
      <c r="P1005" s="198">
        <v>0</v>
      </c>
      <c r="Q1005" s="198">
        <v>0</v>
      </c>
      <c r="R1005" s="182"/>
    </row>
    <row r="1006" spans="2:18" ht="57" customHeight="1" x14ac:dyDescent="0.2">
      <c r="B1006" s="122"/>
      <c r="C1006" s="135" t="s">
        <v>103</v>
      </c>
      <c r="D1006" s="93">
        <v>0</v>
      </c>
      <c r="E1006" s="93">
        <v>0</v>
      </c>
      <c r="F1006" s="93">
        <v>0</v>
      </c>
      <c r="G1006" s="93">
        <v>0</v>
      </c>
      <c r="H1006" s="93">
        <v>15.441000000000001</v>
      </c>
      <c r="I1006" s="137">
        <v>0</v>
      </c>
      <c r="J1006" s="137">
        <v>0</v>
      </c>
      <c r="K1006" s="137">
        <v>0</v>
      </c>
      <c r="L1006" s="137">
        <v>0</v>
      </c>
      <c r="M1006" s="139">
        <v>0</v>
      </c>
      <c r="N1006" s="203">
        <v>0</v>
      </c>
      <c r="O1006" s="203">
        <v>0</v>
      </c>
      <c r="P1006" s="198">
        <v>0</v>
      </c>
      <c r="Q1006" s="198">
        <v>0</v>
      </c>
      <c r="R1006" s="182"/>
    </row>
    <row r="1007" spans="2:18" ht="45.95" customHeight="1" x14ac:dyDescent="0.2">
      <c r="B1007" s="122"/>
      <c r="C1007" s="135" t="s">
        <v>55</v>
      </c>
      <c r="D1007" s="93">
        <v>0</v>
      </c>
      <c r="E1007" s="93">
        <v>0</v>
      </c>
      <c r="F1007" s="93">
        <v>0</v>
      </c>
      <c r="G1007" s="93">
        <v>0</v>
      </c>
      <c r="H1007" s="93">
        <v>0</v>
      </c>
      <c r="I1007" s="137">
        <v>0</v>
      </c>
      <c r="J1007" s="137">
        <v>0</v>
      </c>
      <c r="K1007" s="137">
        <v>0</v>
      </c>
      <c r="L1007" s="137">
        <v>0</v>
      </c>
      <c r="M1007" s="139">
        <v>0</v>
      </c>
      <c r="N1007" s="203">
        <v>0</v>
      </c>
      <c r="O1007" s="203">
        <v>0</v>
      </c>
      <c r="P1007" s="198">
        <v>0</v>
      </c>
      <c r="Q1007" s="198">
        <v>0</v>
      </c>
      <c r="R1007" s="182"/>
    </row>
    <row r="1008" spans="2:18" ht="45.95" customHeight="1" x14ac:dyDescent="0.2">
      <c r="B1008" s="122"/>
      <c r="C1008" s="135" t="s">
        <v>54</v>
      </c>
      <c r="D1008" s="93">
        <v>0</v>
      </c>
      <c r="E1008" s="93">
        <v>0</v>
      </c>
      <c r="F1008" s="93">
        <v>0</v>
      </c>
      <c r="G1008" s="93">
        <v>0</v>
      </c>
      <c r="H1008" s="93">
        <v>0</v>
      </c>
      <c r="I1008" s="137">
        <v>0</v>
      </c>
      <c r="J1008" s="137">
        <v>0</v>
      </c>
      <c r="K1008" s="137">
        <v>0</v>
      </c>
      <c r="L1008" s="137">
        <v>0</v>
      </c>
      <c r="M1008" s="139">
        <v>0</v>
      </c>
      <c r="N1008" s="203">
        <v>0</v>
      </c>
      <c r="O1008" s="203">
        <v>0</v>
      </c>
      <c r="P1008" s="198">
        <v>0</v>
      </c>
      <c r="Q1008" s="198">
        <v>0</v>
      </c>
      <c r="R1008" s="182"/>
    </row>
    <row r="1009" spans="2:18" ht="45.95" customHeight="1" x14ac:dyDescent="0.2">
      <c r="B1009" s="122"/>
      <c r="C1009" s="135" t="s">
        <v>53</v>
      </c>
      <c r="D1009" s="93">
        <v>0</v>
      </c>
      <c r="E1009" s="93">
        <v>0</v>
      </c>
      <c r="F1009" s="93">
        <v>0</v>
      </c>
      <c r="G1009" s="93">
        <v>0</v>
      </c>
      <c r="H1009" s="93">
        <v>0</v>
      </c>
      <c r="I1009" s="137">
        <v>0</v>
      </c>
      <c r="J1009" s="137">
        <v>0</v>
      </c>
      <c r="K1009" s="137">
        <v>0</v>
      </c>
      <c r="L1009" s="137">
        <v>0</v>
      </c>
      <c r="M1009" s="139">
        <v>0</v>
      </c>
      <c r="N1009" s="203">
        <v>0</v>
      </c>
      <c r="O1009" s="203">
        <v>0</v>
      </c>
      <c r="P1009" s="198">
        <v>0</v>
      </c>
      <c r="Q1009" s="198">
        <v>0</v>
      </c>
      <c r="R1009" s="182"/>
    </row>
    <row r="1010" spans="2:18" ht="45.95" customHeight="1" x14ac:dyDescent="0.2">
      <c r="B1010" s="122"/>
      <c r="C1010" s="135" t="s">
        <v>52</v>
      </c>
      <c r="D1010" s="93">
        <v>0</v>
      </c>
      <c r="E1010" s="93">
        <v>0</v>
      </c>
      <c r="F1010" s="93">
        <v>0</v>
      </c>
      <c r="G1010" s="93">
        <v>0</v>
      </c>
      <c r="H1010" s="93">
        <v>0</v>
      </c>
      <c r="I1010" s="137">
        <v>0</v>
      </c>
      <c r="J1010" s="137">
        <v>0</v>
      </c>
      <c r="K1010" s="137">
        <v>0</v>
      </c>
      <c r="L1010" s="137">
        <v>0</v>
      </c>
      <c r="M1010" s="149">
        <v>109.9</v>
      </c>
      <c r="N1010" s="203">
        <v>81.599999999999994</v>
      </c>
      <c r="O1010" s="203">
        <v>67.8</v>
      </c>
      <c r="P1010" s="198">
        <v>1.8</v>
      </c>
      <c r="Q1010" s="198">
        <v>0</v>
      </c>
      <c r="R1010" s="182"/>
    </row>
    <row r="1011" spans="2:18" ht="45.95" customHeight="1" x14ac:dyDescent="0.2">
      <c r="B1011" s="122"/>
      <c r="C1011" s="135" t="s">
        <v>51</v>
      </c>
      <c r="D1011" s="93">
        <v>0</v>
      </c>
      <c r="E1011" s="93">
        <v>0</v>
      </c>
      <c r="F1011" s="93">
        <v>0</v>
      </c>
      <c r="G1011" s="93">
        <v>0</v>
      </c>
      <c r="H1011" s="93">
        <v>0</v>
      </c>
      <c r="I1011" s="137">
        <v>0</v>
      </c>
      <c r="J1011" s="137">
        <v>0</v>
      </c>
      <c r="K1011" s="137">
        <v>0</v>
      </c>
      <c r="L1011" s="137">
        <v>0</v>
      </c>
      <c r="M1011" s="139">
        <v>0</v>
      </c>
      <c r="N1011" s="203">
        <v>0</v>
      </c>
      <c r="O1011" s="203">
        <v>0</v>
      </c>
      <c r="P1011" s="198">
        <v>0</v>
      </c>
      <c r="Q1011" s="198">
        <v>0</v>
      </c>
      <c r="R1011" s="182"/>
    </row>
    <row r="1012" spans="2:18" ht="45.95" customHeight="1" x14ac:dyDescent="0.2">
      <c r="B1012" s="122"/>
      <c r="C1012" s="135" t="s">
        <v>50</v>
      </c>
      <c r="D1012" s="93">
        <v>0</v>
      </c>
      <c r="E1012" s="93">
        <v>0</v>
      </c>
      <c r="F1012" s="93">
        <v>0</v>
      </c>
      <c r="G1012" s="93">
        <v>0</v>
      </c>
      <c r="H1012" s="93">
        <v>0</v>
      </c>
      <c r="I1012" s="137">
        <v>0</v>
      </c>
      <c r="J1012" s="137">
        <v>0</v>
      </c>
      <c r="K1012" s="137">
        <v>0</v>
      </c>
      <c r="L1012" s="137">
        <v>0</v>
      </c>
      <c r="M1012" s="139">
        <v>0</v>
      </c>
      <c r="N1012" s="203">
        <v>0</v>
      </c>
      <c r="O1012" s="203">
        <v>0</v>
      </c>
      <c r="P1012" s="198">
        <v>0</v>
      </c>
      <c r="Q1012" s="198">
        <v>0</v>
      </c>
      <c r="R1012" s="182"/>
    </row>
    <row r="1013" spans="2:18" ht="45.95" customHeight="1" x14ac:dyDescent="0.2">
      <c r="B1013" s="122"/>
      <c r="C1013" s="135" t="s">
        <v>49</v>
      </c>
      <c r="D1013" s="93">
        <v>0</v>
      </c>
      <c r="E1013" s="93">
        <v>0</v>
      </c>
      <c r="F1013" s="93">
        <v>0</v>
      </c>
      <c r="G1013" s="93">
        <v>0</v>
      </c>
      <c r="H1013" s="93">
        <v>0</v>
      </c>
      <c r="I1013" s="137">
        <v>0</v>
      </c>
      <c r="J1013" s="137">
        <v>0</v>
      </c>
      <c r="K1013" s="137">
        <v>0</v>
      </c>
      <c r="L1013" s="137">
        <v>0</v>
      </c>
      <c r="M1013" s="139">
        <v>0</v>
      </c>
      <c r="N1013" s="203">
        <v>0</v>
      </c>
      <c r="O1013" s="203">
        <v>0</v>
      </c>
      <c r="P1013" s="198">
        <v>0</v>
      </c>
      <c r="Q1013" s="198">
        <v>0</v>
      </c>
      <c r="R1013" s="182"/>
    </row>
    <row r="1014" spans="2:18" ht="45" customHeight="1" x14ac:dyDescent="0.2">
      <c r="B1014" s="122"/>
      <c r="C1014" s="188" t="s">
        <v>1</v>
      </c>
      <c r="D1014" s="93">
        <v>0</v>
      </c>
      <c r="E1014" s="93">
        <v>0</v>
      </c>
      <c r="F1014" s="93">
        <v>0</v>
      </c>
      <c r="G1014" s="93">
        <v>0</v>
      </c>
      <c r="H1014" s="93">
        <v>0</v>
      </c>
      <c r="I1014" s="137">
        <v>0</v>
      </c>
      <c r="J1014" s="137">
        <v>0</v>
      </c>
      <c r="K1014" s="137">
        <v>0</v>
      </c>
      <c r="L1014" s="137">
        <v>0</v>
      </c>
      <c r="M1014" s="139">
        <v>0</v>
      </c>
      <c r="N1014" s="203">
        <v>0</v>
      </c>
      <c r="O1014" s="203">
        <v>0</v>
      </c>
      <c r="P1014" s="198">
        <v>0</v>
      </c>
      <c r="Q1014" s="198">
        <v>0</v>
      </c>
      <c r="R1014" s="182"/>
    </row>
    <row r="1015" spans="2:18" ht="45.95" customHeight="1" x14ac:dyDescent="0.2">
      <c r="B1015" s="122"/>
      <c r="C1015" s="135" t="s">
        <v>48</v>
      </c>
      <c r="D1015" s="93">
        <v>0</v>
      </c>
      <c r="E1015" s="93">
        <v>0</v>
      </c>
      <c r="F1015" s="93">
        <v>0</v>
      </c>
      <c r="G1015" s="93">
        <v>0</v>
      </c>
      <c r="H1015" s="93">
        <v>0</v>
      </c>
      <c r="I1015" s="137">
        <v>0</v>
      </c>
      <c r="J1015" s="137">
        <v>0</v>
      </c>
      <c r="K1015" s="137">
        <v>0</v>
      </c>
      <c r="L1015" s="137">
        <v>0</v>
      </c>
      <c r="M1015" s="139">
        <v>0</v>
      </c>
      <c r="N1015" s="203">
        <v>0</v>
      </c>
      <c r="O1015" s="203">
        <v>0</v>
      </c>
      <c r="P1015" s="198">
        <v>0</v>
      </c>
      <c r="Q1015" s="198">
        <v>0</v>
      </c>
      <c r="R1015" s="182"/>
    </row>
    <row r="1016" spans="2:18" ht="45.95" customHeight="1" x14ac:dyDescent="0.2">
      <c r="B1016" s="122"/>
      <c r="C1016" s="135" t="s">
        <v>47</v>
      </c>
      <c r="D1016" s="93">
        <v>0</v>
      </c>
      <c r="E1016" s="93">
        <v>0</v>
      </c>
      <c r="F1016" s="93">
        <v>0</v>
      </c>
      <c r="G1016" s="93">
        <v>0</v>
      </c>
      <c r="H1016" s="93">
        <v>0</v>
      </c>
      <c r="I1016" s="137">
        <v>0</v>
      </c>
      <c r="J1016" s="137">
        <v>0</v>
      </c>
      <c r="K1016" s="137">
        <v>0</v>
      </c>
      <c r="L1016" s="137">
        <v>0</v>
      </c>
      <c r="M1016" s="139">
        <v>0</v>
      </c>
      <c r="N1016" s="203">
        <v>0</v>
      </c>
      <c r="O1016" s="203">
        <v>0</v>
      </c>
      <c r="P1016" s="198">
        <v>0</v>
      </c>
      <c r="Q1016" s="198">
        <v>0</v>
      </c>
      <c r="R1016" s="182"/>
    </row>
    <row r="1017" spans="2:18" ht="45.95" customHeight="1" x14ac:dyDescent="0.2">
      <c r="B1017" s="122"/>
      <c r="C1017" s="135" t="s">
        <v>46</v>
      </c>
      <c r="D1017" s="93">
        <v>0</v>
      </c>
      <c r="E1017" s="93">
        <v>70.055000000000007</v>
      </c>
      <c r="F1017" s="93">
        <v>0</v>
      </c>
      <c r="G1017" s="93">
        <v>0</v>
      </c>
      <c r="H1017" s="93">
        <v>0.45100000000000001</v>
      </c>
      <c r="I1017" s="137">
        <v>0.88</v>
      </c>
      <c r="J1017" s="137">
        <v>1.19</v>
      </c>
      <c r="K1017" s="137">
        <v>0</v>
      </c>
      <c r="L1017" s="137">
        <v>0</v>
      </c>
      <c r="M1017" s="149">
        <v>60.2</v>
      </c>
      <c r="N1017" s="203">
        <v>75.5</v>
      </c>
      <c r="O1017" s="203">
        <v>58.3</v>
      </c>
      <c r="P1017" s="198">
        <v>43.3</v>
      </c>
      <c r="Q1017" s="198">
        <v>6.3</v>
      </c>
      <c r="R1017" s="182"/>
    </row>
    <row r="1018" spans="2:18" ht="45.95" customHeight="1" x14ac:dyDescent="0.2">
      <c r="B1018" s="122"/>
      <c r="C1018" s="135" t="s">
        <v>45</v>
      </c>
      <c r="D1018" s="93">
        <v>0</v>
      </c>
      <c r="E1018" s="93">
        <v>0</v>
      </c>
      <c r="F1018" s="93">
        <v>0</v>
      </c>
      <c r="G1018" s="93">
        <v>0</v>
      </c>
      <c r="H1018" s="93">
        <v>0</v>
      </c>
      <c r="I1018" s="137">
        <v>0</v>
      </c>
      <c r="J1018" s="137">
        <v>0</v>
      </c>
      <c r="K1018" s="137">
        <v>0</v>
      </c>
      <c r="L1018" s="137">
        <v>0</v>
      </c>
      <c r="M1018" s="139">
        <v>0</v>
      </c>
      <c r="N1018" s="203">
        <v>0</v>
      </c>
      <c r="O1018" s="203">
        <v>0</v>
      </c>
      <c r="P1018" s="198">
        <v>0</v>
      </c>
      <c r="Q1018" s="198">
        <v>0</v>
      </c>
      <c r="R1018" s="182"/>
    </row>
    <row r="1019" spans="2:18" ht="45.95" customHeight="1" x14ac:dyDescent="0.2">
      <c r="B1019" s="122"/>
      <c r="C1019" s="135" t="s">
        <v>44</v>
      </c>
      <c r="D1019" s="93">
        <v>0</v>
      </c>
      <c r="E1019" s="93">
        <v>0</v>
      </c>
      <c r="F1019" s="93">
        <v>0</v>
      </c>
      <c r="G1019" s="93">
        <v>0</v>
      </c>
      <c r="H1019" s="93">
        <v>0</v>
      </c>
      <c r="I1019" s="137">
        <v>0</v>
      </c>
      <c r="J1019" s="137">
        <v>0</v>
      </c>
      <c r="K1019" s="137">
        <v>0</v>
      </c>
      <c r="L1019" s="137">
        <v>0</v>
      </c>
      <c r="M1019" s="139">
        <v>0</v>
      </c>
      <c r="N1019" s="203">
        <v>0</v>
      </c>
      <c r="O1019" s="203">
        <v>0</v>
      </c>
      <c r="P1019" s="198">
        <v>0</v>
      </c>
      <c r="Q1019" s="198">
        <v>0</v>
      </c>
      <c r="R1019" s="182"/>
    </row>
    <row r="1020" spans="2:18" ht="45.95" customHeight="1" x14ac:dyDescent="0.2">
      <c r="B1020" s="122"/>
      <c r="C1020" s="135" t="s">
        <v>43</v>
      </c>
      <c r="D1020" s="93">
        <v>0</v>
      </c>
      <c r="E1020" s="93">
        <v>0</v>
      </c>
      <c r="F1020" s="93">
        <v>0</v>
      </c>
      <c r="G1020" s="93">
        <v>0</v>
      </c>
      <c r="H1020" s="93">
        <v>0</v>
      </c>
      <c r="I1020" s="137">
        <v>0</v>
      </c>
      <c r="J1020" s="137">
        <v>0</v>
      </c>
      <c r="K1020" s="137">
        <v>0</v>
      </c>
      <c r="L1020" s="137">
        <v>0</v>
      </c>
      <c r="M1020" s="139">
        <v>0</v>
      </c>
      <c r="N1020" s="203">
        <v>0</v>
      </c>
      <c r="O1020" s="203">
        <v>0</v>
      </c>
      <c r="P1020" s="198">
        <v>0</v>
      </c>
      <c r="Q1020" s="198">
        <v>0</v>
      </c>
      <c r="R1020" s="182"/>
    </row>
    <row r="1021" spans="2:18" ht="45.95" customHeight="1" x14ac:dyDescent="0.2">
      <c r="B1021" s="122"/>
      <c r="C1021" s="135" t="s">
        <v>42</v>
      </c>
      <c r="D1021" s="93">
        <v>0</v>
      </c>
      <c r="E1021" s="93">
        <v>0</v>
      </c>
      <c r="F1021" s="93">
        <v>0</v>
      </c>
      <c r="G1021" s="93">
        <v>0</v>
      </c>
      <c r="H1021" s="93">
        <v>0</v>
      </c>
      <c r="I1021" s="137">
        <v>0</v>
      </c>
      <c r="J1021" s="137">
        <v>0</v>
      </c>
      <c r="K1021" s="137">
        <v>0</v>
      </c>
      <c r="L1021" s="137">
        <v>0</v>
      </c>
      <c r="M1021" s="139">
        <v>0</v>
      </c>
      <c r="N1021" s="203">
        <v>0</v>
      </c>
      <c r="O1021" s="203">
        <v>0</v>
      </c>
      <c r="P1021" s="198">
        <v>0</v>
      </c>
      <c r="Q1021" s="198">
        <v>0</v>
      </c>
      <c r="R1021" s="182"/>
    </row>
    <row r="1022" spans="2:18" ht="57" customHeight="1" x14ac:dyDescent="0.2">
      <c r="B1022" s="122"/>
      <c r="C1022" s="135" t="s">
        <v>41</v>
      </c>
      <c r="D1022" s="93">
        <v>0</v>
      </c>
      <c r="E1022" s="93">
        <v>0</v>
      </c>
      <c r="F1022" s="93">
        <v>0</v>
      </c>
      <c r="G1022" s="93">
        <v>0</v>
      </c>
      <c r="H1022" s="93">
        <v>0</v>
      </c>
      <c r="I1022" s="137">
        <v>0</v>
      </c>
      <c r="J1022" s="137">
        <v>0</v>
      </c>
      <c r="K1022" s="137">
        <v>0</v>
      </c>
      <c r="L1022" s="137">
        <v>0</v>
      </c>
      <c r="M1022" s="139">
        <v>0</v>
      </c>
      <c r="N1022" s="203">
        <v>0</v>
      </c>
      <c r="O1022" s="203">
        <v>0</v>
      </c>
      <c r="P1022" s="198">
        <v>0</v>
      </c>
      <c r="Q1022" s="198">
        <v>0</v>
      </c>
      <c r="R1022" s="182"/>
    </row>
    <row r="1023" spans="2:18" ht="92.25" customHeight="1" x14ac:dyDescent="0.2">
      <c r="B1023" s="122"/>
      <c r="C1023" s="135" t="s">
        <v>104</v>
      </c>
      <c r="D1023" s="93">
        <v>0</v>
      </c>
      <c r="E1023" s="93">
        <v>0</v>
      </c>
      <c r="F1023" s="93">
        <v>0</v>
      </c>
      <c r="G1023" s="93">
        <v>0</v>
      </c>
      <c r="H1023" s="93">
        <v>0</v>
      </c>
      <c r="I1023" s="137">
        <v>0</v>
      </c>
      <c r="J1023" s="137">
        <v>0</v>
      </c>
      <c r="K1023" s="137">
        <v>0</v>
      </c>
      <c r="L1023" s="137">
        <v>0</v>
      </c>
      <c r="M1023" s="139">
        <v>0</v>
      </c>
      <c r="N1023" s="203">
        <v>0</v>
      </c>
      <c r="O1023" s="203">
        <v>0</v>
      </c>
      <c r="P1023" s="198">
        <v>0</v>
      </c>
      <c r="Q1023" s="198">
        <v>0</v>
      </c>
      <c r="R1023" s="182"/>
    </row>
    <row r="1024" spans="2:18" ht="45.95" customHeight="1" x14ac:dyDescent="0.2">
      <c r="B1024" s="122"/>
      <c r="C1024" s="135" t="s">
        <v>40</v>
      </c>
      <c r="D1024" s="93">
        <v>0</v>
      </c>
      <c r="E1024" s="93">
        <v>0</v>
      </c>
      <c r="F1024" s="93">
        <v>0</v>
      </c>
      <c r="G1024" s="93">
        <v>0</v>
      </c>
      <c r="H1024" s="93">
        <v>0</v>
      </c>
      <c r="I1024" s="137">
        <v>0</v>
      </c>
      <c r="J1024" s="137">
        <v>0</v>
      </c>
      <c r="K1024" s="137">
        <v>0</v>
      </c>
      <c r="L1024" s="137">
        <v>0</v>
      </c>
      <c r="M1024" s="139">
        <v>0</v>
      </c>
      <c r="N1024" s="203">
        <v>0</v>
      </c>
      <c r="O1024" s="203">
        <v>0</v>
      </c>
      <c r="P1024" s="198">
        <v>0</v>
      </c>
      <c r="Q1024" s="198">
        <v>0</v>
      </c>
      <c r="R1024" s="182"/>
    </row>
    <row r="1025" spans="2:18" ht="45.95" customHeight="1" x14ac:dyDescent="0.2">
      <c r="B1025" s="122"/>
      <c r="C1025" s="135" t="s">
        <v>39</v>
      </c>
      <c r="D1025" s="93">
        <v>0</v>
      </c>
      <c r="E1025" s="93">
        <v>0</v>
      </c>
      <c r="F1025" s="93">
        <v>0</v>
      </c>
      <c r="G1025" s="93">
        <v>0</v>
      </c>
      <c r="H1025" s="93">
        <v>0</v>
      </c>
      <c r="I1025" s="137">
        <v>0</v>
      </c>
      <c r="J1025" s="137">
        <v>0</v>
      </c>
      <c r="K1025" s="137">
        <v>0</v>
      </c>
      <c r="L1025" s="137">
        <v>0</v>
      </c>
      <c r="M1025" s="139">
        <v>0</v>
      </c>
      <c r="N1025" s="203">
        <v>0</v>
      </c>
      <c r="O1025" s="203">
        <v>0</v>
      </c>
      <c r="P1025" s="198">
        <v>0</v>
      </c>
      <c r="Q1025" s="198">
        <v>0</v>
      </c>
      <c r="R1025" s="182"/>
    </row>
    <row r="1026" spans="2:18" ht="45.95" customHeight="1" x14ac:dyDescent="0.2">
      <c r="B1026" s="122"/>
      <c r="C1026" s="135" t="s">
        <v>38</v>
      </c>
      <c r="D1026" s="93">
        <v>0</v>
      </c>
      <c r="E1026" s="93">
        <v>0</v>
      </c>
      <c r="F1026" s="93">
        <v>0</v>
      </c>
      <c r="G1026" s="93">
        <v>0</v>
      </c>
      <c r="H1026" s="93">
        <v>0</v>
      </c>
      <c r="I1026" s="137">
        <v>0</v>
      </c>
      <c r="J1026" s="137">
        <v>0</v>
      </c>
      <c r="K1026" s="137">
        <v>0</v>
      </c>
      <c r="L1026" s="137">
        <v>0</v>
      </c>
      <c r="M1026" s="139">
        <v>0</v>
      </c>
      <c r="N1026" s="203">
        <v>0</v>
      </c>
      <c r="O1026" s="203">
        <v>0</v>
      </c>
      <c r="P1026" s="198">
        <v>0</v>
      </c>
      <c r="Q1026" s="198">
        <v>0</v>
      </c>
      <c r="R1026" s="182"/>
    </row>
    <row r="1027" spans="2:18" ht="57" customHeight="1" x14ac:dyDescent="0.2">
      <c r="B1027" s="122"/>
      <c r="C1027" s="135" t="s">
        <v>37</v>
      </c>
      <c r="D1027" s="93">
        <v>0</v>
      </c>
      <c r="E1027" s="93">
        <v>0</v>
      </c>
      <c r="F1027" s="93">
        <v>0</v>
      </c>
      <c r="G1027" s="93">
        <v>0</v>
      </c>
      <c r="H1027" s="93">
        <v>0</v>
      </c>
      <c r="I1027" s="137">
        <v>0</v>
      </c>
      <c r="J1027" s="137">
        <v>0</v>
      </c>
      <c r="K1027" s="137">
        <v>0</v>
      </c>
      <c r="L1027" s="137">
        <v>0</v>
      </c>
      <c r="M1027" s="139">
        <v>0</v>
      </c>
      <c r="N1027" s="203">
        <v>0</v>
      </c>
      <c r="O1027" s="203">
        <v>0</v>
      </c>
      <c r="P1027" s="198">
        <v>0</v>
      </c>
      <c r="Q1027" s="198">
        <v>0</v>
      </c>
      <c r="R1027" s="182"/>
    </row>
    <row r="1028" spans="2:18" ht="45.95" customHeight="1" x14ac:dyDescent="0.2">
      <c r="B1028" s="122"/>
      <c r="C1028" s="135" t="s">
        <v>36</v>
      </c>
      <c r="D1028" s="93">
        <v>0</v>
      </c>
      <c r="E1028" s="93">
        <v>0</v>
      </c>
      <c r="F1028" s="93">
        <v>0</v>
      </c>
      <c r="G1028" s="93">
        <v>0</v>
      </c>
      <c r="H1028" s="93">
        <v>0</v>
      </c>
      <c r="I1028" s="137">
        <v>0</v>
      </c>
      <c r="J1028" s="137">
        <v>0</v>
      </c>
      <c r="K1028" s="137">
        <v>0</v>
      </c>
      <c r="L1028" s="137">
        <v>0</v>
      </c>
      <c r="M1028" s="139">
        <v>0</v>
      </c>
      <c r="N1028" s="203">
        <v>0</v>
      </c>
      <c r="O1028" s="203">
        <v>0</v>
      </c>
      <c r="P1028" s="198">
        <v>0</v>
      </c>
      <c r="Q1028" s="198">
        <v>0</v>
      </c>
      <c r="R1028" s="182"/>
    </row>
    <row r="1029" spans="2:18" ht="57" customHeight="1" x14ac:dyDescent="0.2">
      <c r="B1029" s="122"/>
      <c r="C1029" s="135" t="s">
        <v>35</v>
      </c>
      <c r="D1029" s="93">
        <v>0</v>
      </c>
      <c r="E1029" s="93">
        <v>0</v>
      </c>
      <c r="F1029" s="93">
        <v>0</v>
      </c>
      <c r="G1029" s="93">
        <v>0</v>
      </c>
      <c r="H1029" s="93">
        <v>0</v>
      </c>
      <c r="I1029" s="137">
        <v>0</v>
      </c>
      <c r="J1029" s="137">
        <v>0</v>
      </c>
      <c r="K1029" s="137">
        <v>0</v>
      </c>
      <c r="L1029" s="137">
        <v>0</v>
      </c>
      <c r="M1029" s="139">
        <v>0</v>
      </c>
      <c r="N1029" s="203">
        <v>0</v>
      </c>
      <c r="O1029" s="203">
        <v>0</v>
      </c>
      <c r="P1029" s="198">
        <v>0</v>
      </c>
      <c r="Q1029" s="198">
        <v>0</v>
      </c>
      <c r="R1029" s="182"/>
    </row>
    <row r="1030" spans="2:18" ht="45.95" customHeight="1" x14ac:dyDescent="0.2">
      <c r="B1030" s="122"/>
      <c r="C1030" s="135" t="s">
        <v>34</v>
      </c>
      <c r="D1030" s="93">
        <v>0</v>
      </c>
      <c r="E1030" s="93">
        <v>0</v>
      </c>
      <c r="F1030" s="93">
        <v>0</v>
      </c>
      <c r="G1030" s="93">
        <v>0</v>
      </c>
      <c r="H1030" s="93">
        <v>0</v>
      </c>
      <c r="I1030" s="137">
        <v>0</v>
      </c>
      <c r="J1030" s="137">
        <v>0</v>
      </c>
      <c r="K1030" s="137">
        <v>0</v>
      </c>
      <c r="L1030" s="137">
        <v>0</v>
      </c>
      <c r="M1030" s="149">
        <v>0.4</v>
      </c>
      <c r="N1030" s="203">
        <v>0</v>
      </c>
      <c r="O1030" s="203">
        <v>0</v>
      </c>
      <c r="P1030" s="198">
        <v>0</v>
      </c>
      <c r="Q1030" s="198">
        <v>0</v>
      </c>
      <c r="R1030" s="182"/>
    </row>
    <row r="1031" spans="2:18" ht="45.95" customHeight="1" x14ac:dyDescent="0.2">
      <c r="B1031" s="122"/>
      <c r="C1031" s="135" t="s">
        <v>33</v>
      </c>
      <c r="D1031" s="93">
        <v>0</v>
      </c>
      <c r="E1031" s="93">
        <v>0</v>
      </c>
      <c r="F1031" s="93">
        <v>0</v>
      </c>
      <c r="G1031" s="93">
        <v>0</v>
      </c>
      <c r="H1031" s="93">
        <v>0</v>
      </c>
      <c r="I1031" s="137">
        <v>0</v>
      </c>
      <c r="J1031" s="137">
        <v>3.5000000000000001E-3</v>
      </c>
      <c r="K1031" s="137">
        <v>0</v>
      </c>
      <c r="L1031" s="137">
        <v>0</v>
      </c>
      <c r="M1031" s="139">
        <v>0</v>
      </c>
      <c r="N1031" s="203">
        <v>0.1</v>
      </c>
      <c r="O1031" s="203">
        <v>0.1</v>
      </c>
      <c r="P1031" s="198">
        <v>0</v>
      </c>
      <c r="Q1031" s="198">
        <v>0</v>
      </c>
      <c r="R1031" s="182"/>
    </row>
    <row r="1032" spans="2:18" ht="45.95" customHeight="1" x14ac:dyDescent="0.2">
      <c r="B1032" s="122"/>
      <c r="C1032" s="135" t="s">
        <v>32</v>
      </c>
      <c r="D1032" s="93">
        <v>0</v>
      </c>
      <c r="E1032" s="93">
        <v>0</v>
      </c>
      <c r="F1032" s="93">
        <v>0</v>
      </c>
      <c r="G1032" s="93">
        <v>0</v>
      </c>
      <c r="H1032" s="93">
        <v>0</v>
      </c>
      <c r="I1032" s="137">
        <v>0</v>
      </c>
      <c r="J1032" s="137">
        <v>0</v>
      </c>
      <c r="K1032" s="137">
        <v>0</v>
      </c>
      <c r="L1032" s="137">
        <v>0</v>
      </c>
      <c r="M1032" s="139">
        <v>0</v>
      </c>
      <c r="N1032" s="203">
        <v>0</v>
      </c>
      <c r="O1032" s="203">
        <v>0</v>
      </c>
      <c r="P1032" s="198">
        <v>0</v>
      </c>
      <c r="Q1032" s="198">
        <v>0</v>
      </c>
      <c r="R1032" s="182"/>
    </row>
    <row r="1033" spans="2:18" ht="45.95" customHeight="1" x14ac:dyDescent="0.2">
      <c r="B1033" s="122"/>
      <c r="C1033" s="135" t="s">
        <v>31</v>
      </c>
      <c r="D1033" s="93">
        <v>0</v>
      </c>
      <c r="E1033" s="93">
        <v>0</v>
      </c>
      <c r="F1033" s="93">
        <v>0</v>
      </c>
      <c r="G1033" s="93">
        <v>0</v>
      </c>
      <c r="H1033" s="93">
        <v>0</v>
      </c>
      <c r="I1033" s="137">
        <v>0</v>
      </c>
      <c r="J1033" s="137">
        <v>0</v>
      </c>
      <c r="K1033" s="137">
        <v>0</v>
      </c>
      <c r="L1033" s="137">
        <v>0</v>
      </c>
      <c r="M1033" s="139">
        <v>0</v>
      </c>
      <c r="N1033" s="203">
        <v>0</v>
      </c>
      <c r="O1033" s="203">
        <v>0</v>
      </c>
      <c r="P1033" s="198">
        <v>0</v>
      </c>
      <c r="Q1033" s="198">
        <v>0</v>
      </c>
      <c r="R1033" s="182"/>
    </row>
    <row r="1034" spans="2:18" ht="57" customHeight="1" x14ac:dyDescent="0.2">
      <c r="B1034" s="122"/>
      <c r="C1034" s="135" t="s">
        <v>30</v>
      </c>
      <c r="D1034" s="93">
        <v>0</v>
      </c>
      <c r="E1034" s="93">
        <v>0</v>
      </c>
      <c r="F1034" s="93">
        <v>0</v>
      </c>
      <c r="G1034" s="93">
        <v>0</v>
      </c>
      <c r="H1034" s="93">
        <v>0</v>
      </c>
      <c r="I1034" s="137">
        <v>0</v>
      </c>
      <c r="J1034" s="137">
        <v>0</v>
      </c>
      <c r="K1034" s="137">
        <v>0</v>
      </c>
      <c r="L1034" s="137">
        <v>0</v>
      </c>
      <c r="M1034" s="139">
        <v>0</v>
      </c>
      <c r="N1034" s="203">
        <v>0</v>
      </c>
      <c r="O1034" s="203">
        <v>0</v>
      </c>
      <c r="P1034" s="198">
        <v>0</v>
      </c>
      <c r="Q1034" s="198">
        <v>0</v>
      </c>
      <c r="R1034" s="182"/>
    </row>
    <row r="1035" spans="2:18" ht="45.95" customHeight="1" x14ac:dyDescent="0.2">
      <c r="B1035" s="122"/>
      <c r="C1035" s="135" t="s">
        <v>29</v>
      </c>
      <c r="D1035" s="93">
        <v>0</v>
      </c>
      <c r="E1035" s="93">
        <v>0</v>
      </c>
      <c r="F1035" s="93">
        <v>0</v>
      </c>
      <c r="G1035" s="93">
        <v>0</v>
      </c>
      <c r="H1035" s="93">
        <v>0</v>
      </c>
      <c r="I1035" s="137">
        <v>0</v>
      </c>
      <c r="J1035" s="137">
        <v>0</v>
      </c>
      <c r="K1035" s="137">
        <v>0</v>
      </c>
      <c r="L1035" s="137">
        <v>0</v>
      </c>
      <c r="M1035" s="139">
        <v>0</v>
      </c>
      <c r="N1035" s="203">
        <v>0</v>
      </c>
      <c r="O1035" s="203">
        <v>0</v>
      </c>
      <c r="P1035" s="198">
        <v>0</v>
      </c>
      <c r="Q1035" s="198">
        <v>0</v>
      </c>
      <c r="R1035" s="182"/>
    </row>
    <row r="1036" spans="2:18" ht="45.95" customHeight="1" x14ac:dyDescent="0.2">
      <c r="B1036" s="122"/>
      <c r="C1036" s="135" t="s">
        <v>28</v>
      </c>
      <c r="D1036" s="93">
        <v>0</v>
      </c>
      <c r="E1036" s="93">
        <v>0</v>
      </c>
      <c r="F1036" s="93">
        <v>0</v>
      </c>
      <c r="G1036" s="93">
        <v>0</v>
      </c>
      <c r="H1036" s="93">
        <v>0</v>
      </c>
      <c r="I1036" s="137">
        <v>0</v>
      </c>
      <c r="J1036" s="137">
        <v>0</v>
      </c>
      <c r="K1036" s="137">
        <v>0</v>
      </c>
      <c r="L1036" s="137">
        <v>0</v>
      </c>
      <c r="M1036" s="139">
        <v>0</v>
      </c>
      <c r="N1036" s="203">
        <v>0</v>
      </c>
      <c r="O1036" s="203">
        <v>0</v>
      </c>
      <c r="P1036" s="198">
        <v>0</v>
      </c>
      <c r="Q1036" s="198">
        <v>0</v>
      </c>
      <c r="R1036" s="182"/>
    </row>
    <row r="1037" spans="2:18" ht="57" customHeight="1" x14ac:dyDescent="0.2">
      <c r="B1037" s="122"/>
      <c r="C1037" s="135" t="s">
        <v>27</v>
      </c>
      <c r="D1037" s="93">
        <v>0</v>
      </c>
      <c r="E1037" s="93">
        <v>0</v>
      </c>
      <c r="F1037" s="93">
        <v>0</v>
      </c>
      <c r="G1037" s="93">
        <v>0</v>
      </c>
      <c r="H1037" s="93">
        <v>0</v>
      </c>
      <c r="I1037" s="137">
        <v>0</v>
      </c>
      <c r="J1037" s="137">
        <v>0</v>
      </c>
      <c r="K1037" s="137">
        <v>0</v>
      </c>
      <c r="L1037" s="137">
        <v>0</v>
      </c>
      <c r="M1037" s="139">
        <v>0</v>
      </c>
      <c r="N1037" s="203">
        <v>0</v>
      </c>
      <c r="O1037" s="203">
        <v>0</v>
      </c>
      <c r="P1037" s="198">
        <v>0</v>
      </c>
      <c r="Q1037" s="198">
        <v>0</v>
      </c>
      <c r="R1037" s="182"/>
    </row>
    <row r="1038" spans="2:18" ht="57" customHeight="1" x14ac:dyDescent="0.2">
      <c r="B1038" s="122"/>
      <c r="C1038" s="135" t="s">
        <v>26</v>
      </c>
      <c r="D1038" s="93">
        <v>0</v>
      </c>
      <c r="E1038" s="93">
        <v>0</v>
      </c>
      <c r="F1038" s="93">
        <v>0</v>
      </c>
      <c r="G1038" s="93">
        <v>0</v>
      </c>
      <c r="H1038" s="93">
        <v>0</v>
      </c>
      <c r="I1038" s="137">
        <v>0</v>
      </c>
      <c r="J1038" s="137">
        <v>0</v>
      </c>
      <c r="K1038" s="137">
        <v>0</v>
      </c>
      <c r="L1038" s="137">
        <v>0</v>
      </c>
      <c r="M1038" s="139">
        <v>0</v>
      </c>
      <c r="N1038" s="203">
        <v>0</v>
      </c>
      <c r="O1038" s="203">
        <v>0</v>
      </c>
      <c r="P1038" s="198">
        <v>0</v>
      </c>
      <c r="Q1038" s="198">
        <v>0</v>
      </c>
      <c r="R1038" s="182"/>
    </row>
    <row r="1039" spans="2:18" ht="45.95" customHeight="1" x14ac:dyDescent="0.2">
      <c r="B1039" s="122"/>
      <c r="C1039" s="135" t="s">
        <v>25</v>
      </c>
      <c r="D1039" s="93">
        <v>0</v>
      </c>
      <c r="E1039" s="93">
        <v>0</v>
      </c>
      <c r="F1039" s="93">
        <v>0</v>
      </c>
      <c r="G1039" s="93">
        <v>0</v>
      </c>
      <c r="H1039" s="93">
        <v>0</v>
      </c>
      <c r="I1039" s="137">
        <v>0</v>
      </c>
      <c r="J1039" s="137">
        <v>0</v>
      </c>
      <c r="K1039" s="137">
        <v>0</v>
      </c>
      <c r="L1039" s="137">
        <v>0</v>
      </c>
      <c r="M1039" s="139">
        <v>0</v>
      </c>
      <c r="N1039" s="203">
        <v>0</v>
      </c>
      <c r="O1039" s="203">
        <v>0</v>
      </c>
      <c r="P1039" s="198">
        <v>0</v>
      </c>
      <c r="Q1039" s="198">
        <v>0</v>
      </c>
      <c r="R1039" s="182"/>
    </row>
    <row r="1040" spans="2:18" ht="45.95" customHeight="1" x14ac:dyDescent="0.2">
      <c r="B1040" s="122"/>
      <c r="C1040" s="135" t="s">
        <v>24</v>
      </c>
      <c r="D1040" s="93">
        <v>0</v>
      </c>
      <c r="E1040" s="93">
        <v>0</v>
      </c>
      <c r="F1040" s="93">
        <v>0</v>
      </c>
      <c r="G1040" s="93">
        <v>0</v>
      </c>
      <c r="H1040" s="93">
        <v>0</v>
      </c>
      <c r="I1040" s="137">
        <v>0</v>
      </c>
      <c r="J1040" s="137">
        <v>0</v>
      </c>
      <c r="K1040" s="137">
        <v>0</v>
      </c>
      <c r="L1040" s="137">
        <v>0</v>
      </c>
      <c r="M1040" s="139">
        <v>0</v>
      </c>
      <c r="N1040" s="203">
        <v>0</v>
      </c>
      <c r="O1040" s="203">
        <v>0</v>
      </c>
      <c r="P1040" s="198">
        <v>0</v>
      </c>
      <c r="Q1040" s="198">
        <v>0</v>
      </c>
      <c r="R1040" s="182"/>
    </row>
    <row r="1041" spans="2:18" ht="45.95" customHeight="1" x14ac:dyDescent="0.2">
      <c r="B1041" s="122"/>
      <c r="C1041" s="135" t="s">
        <v>23</v>
      </c>
      <c r="D1041" s="93">
        <v>0</v>
      </c>
      <c r="E1041" s="93">
        <v>0</v>
      </c>
      <c r="F1041" s="93">
        <v>0</v>
      </c>
      <c r="G1041" s="93">
        <v>0</v>
      </c>
      <c r="H1041" s="93">
        <v>0</v>
      </c>
      <c r="I1041" s="137">
        <v>0</v>
      </c>
      <c r="J1041" s="137">
        <v>0</v>
      </c>
      <c r="K1041" s="137">
        <v>0</v>
      </c>
      <c r="L1041" s="137">
        <v>0</v>
      </c>
      <c r="M1041" s="139">
        <v>0</v>
      </c>
      <c r="N1041" s="203">
        <v>0</v>
      </c>
      <c r="O1041" s="203">
        <v>0</v>
      </c>
      <c r="P1041" s="198">
        <v>0</v>
      </c>
      <c r="Q1041" s="198">
        <v>0</v>
      </c>
      <c r="R1041" s="182"/>
    </row>
    <row r="1042" spans="2:18" ht="45.95" customHeight="1" x14ac:dyDescent="0.2">
      <c r="B1042" s="122"/>
      <c r="C1042" s="135" t="s">
        <v>22</v>
      </c>
      <c r="D1042" s="93">
        <v>0</v>
      </c>
      <c r="E1042" s="93">
        <v>0</v>
      </c>
      <c r="F1042" s="93">
        <v>0</v>
      </c>
      <c r="G1042" s="93">
        <v>0</v>
      </c>
      <c r="H1042" s="93">
        <v>0</v>
      </c>
      <c r="I1042" s="137">
        <v>0</v>
      </c>
      <c r="J1042" s="137">
        <v>0</v>
      </c>
      <c r="K1042" s="137">
        <v>0</v>
      </c>
      <c r="L1042" s="137">
        <v>0</v>
      </c>
      <c r="M1042" s="139">
        <v>0</v>
      </c>
      <c r="N1042" s="203">
        <v>0</v>
      </c>
      <c r="O1042" s="203">
        <v>0</v>
      </c>
      <c r="P1042" s="198">
        <v>0</v>
      </c>
      <c r="Q1042" s="198">
        <v>0</v>
      </c>
      <c r="R1042" s="182"/>
    </row>
    <row r="1043" spans="2:18" ht="45.95" customHeight="1" x14ac:dyDescent="0.2">
      <c r="B1043" s="122"/>
      <c r="C1043" s="135" t="s">
        <v>21</v>
      </c>
      <c r="D1043" s="93">
        <v>0</v>
      </c>
      <c r="E1043" s="93">
        <v>0</v>
      </c>
      <c r="F1043" s="93">
        <v>0</v>
      </c>
      <c r="G1043" s="93">
        <v>0</v>
      </c>
      <c r="H1043" s="93">
        <v>0</v>
      </c>
      <c r="I1043" s="137">
        <v>0</v>
      </c>
      <c r="J1043" s="137">
        <v>0</v>
      </c>
      <c r="K1043" s="137">
        <v>0</v>
      </c>
      <c r="L1043" s="137">
        <v>0</v>
      </c>
      <c r="M1043" s="139">
        <v>0</v>
      </c>
      <c r="N1043" s="203">
        <v>0</v>
      </c>
      <c r="O1043" s="203">
        <v>0</v>
      </c>
      <c r="P1043" s="198">
        <v>0</v>
      </c>
      <c r="Q1043" s="198">
        <v>0</v>
      </c>
      <c r="R1043" s="182"/>
    </row>
    <row r="1044" spans="2:18" ht="45.95" customHeight="1" x14ac:dyDescent="0.2">
      <c r="B1044" s="122"/>
      <c r="C1044" s="135" t="s">
        <v>20</v>
      </c>
      <c r="D1044" s="93">
        <v>0</v>
      </c>
      <c r="E1044" s="93">
        <v>0</v>
      </c>
      <c r="F1044" s="93">
        <v>0</v>
      </c>
      <c r="G1044" s="93">
        <v>0</v>
      </c>
      <c r="H1044" s="93">
        <v>0</v>
      </c>
      <c r="I1044" s="137">
        <v>0</v>
      </c>
      <c r="J1044" s="137">
        <v>0</v>
      </c>
      <c r="K1044" s="137">
        <v>0</v>
      </c>
      <c r="L1044" s="137">
        <v>0</v>
      </c>
      <c r="M1044" s="139">
        <v>0</v>
      </c>
      <c r="N1044" s="203">
        <v>0</v>
      </c>
      <c r="O1044" s="203">
        <v>0</v>
      </c>
      <c r="P1044" s="198">
        <v>0</v>
      </c>
      <c r="Q1044" s="198">
        <v>0</v>
      </c>
      <c r="R1044" s="182"/>
    </row>
    <row r="1045" spans="2:18" ht="45.95" customHeight="1" x14ac:dyDescent="0.2">
      <c r="B1045" s="122"/>
      <c r="C1045" s="135" t="s">
        <v>19</v>
      </c>
      <c r="D1045" s="93">
        <v>0</v>
      </c>
      <c r="E1045" s="93">
        <v>0</v>
      </c>
      <c r="F1045" s="93">
        <v>0</v>
      </c>
      <c r="G1045" s="93">
        <v>0</v>
      </c>
      <c r="H1045" s="93">
        <v>0</v>
      </c>
      <c r="I1045" s="137">
        <v>0</v>
      </c>
      <c r="J1045" s="137">
        <v>0</v>
      </c>
      <c r="K1045" s="137">
        <v>0</v>
      </c>
      <c r="L1045" s="137">
        <v>0</v>
      </c>
      <c r="M1045" s="139">
        <v>0</v>
      </c>
      <c r="N1045" s="203">
        <v>0</v>
      </c>
      <c r="O1045" s="203">
        <v>0</v>
      </c>
      <c r="P1045" s="198">
        <v>0</v>
      </c>
      <c r="Q1045" s="198">
        <v>0</v>
      </c>
      <c r="R1045" s="182"/>
    </row>
    <row r="1046" spans="2:18" ht="57" customHeight="1" x14ac:dyDescent="0.2">
      <c r="B1046" s="122"/>
      <c r="C1046" s="135" t="s">
        <v>105</v>
      </c>
      <c r="D1046" s="93">
        <v>0</v>
      </c>
      <c r="E1046" s="93">
        <v>0</v>
      </c>
      <c r="F1046" s="93">
        <v>0</v>
      </c>
      <c r="G1046" s="93">
        <v>0</v>
      </c>
      <c r="H1046" s="93">
        <v>0</v>
      </c>
      <c r="I1046" s="137">
        <v>0</v>
      </c>
      <c r="J1046" s="137">
        <v>0</v>
      </c>
      <c r="K1046" s="137">
        <v>0</v>
      </c>
      <c r="L1046" s="137">
        <v>0</v>
      </c>
      <c r="M1046" s="139">
        <v>0</v>
      </c>
      <c r="N1046" s="203">
        <v>0</v>
      </c>
      <c r="O1046" s="203">
        <v>0</v>
      </c>
      <c r="P1046" s="198">
        <v>0</v>
      </c>
      <c r="Q1046" s="198">
        <v>0</v>
      </c>
      <c r="R1046" s="182"/>
    </row>
    <row r="1047" spans="2:18" ht="57" customHeight="1" x14ac:dyDescent="0.2">
      <c r="B1047" s="122"/>
      <c r="C1047" s="135" t="s">
        <v>18</v>
      </c>
      <c r="D1047" s="93">
        <v>0</v>
      </c>
      <c r="E1047" s="93">
        <v>0</v>
      </c>
      <c r="F1047" s="93">
        <v>0</v>
      </c>
      <c r="G1047" s="93">
        <v>0</v>
      </c>
      <c r="H1047" s="93">
        <v>0</v>
      </c>
      <c r="I1047" s="137">
        <v>0</v>
      </c>
      <c r="J1047" s="137">
        <v>0</v>
      </c>
      <c r="K1047" s="137">
        <v>0</v>
      </c>
      <c r="L1047" s="137">
        <v>0</v>
      </c>
      <c r="M1047" s="139">
        <v>0</v>
      </c>
      <c r="N1047" s="203">
        <v>0</v>
      </c>
      <c r="O1047" s="203">
        <v>0</v>
      </c>
      <c r="P1047" s="198">
        <v>0</v>
      </c>
      <c r="Q1047" s="198">
        <v>0</v>
      </c>
      <c r="R1047" s="182"/>
    </row>
    <row r="1048" spans="2:18" ht="57" customHeight="1" x14ac:dyDescent="0.2">
      <c r="B1048" s="122"/>
      <c r="C1048" s="135" t="s">
        <v>17</v>
      </c>
      <c r="D1048" s="93">
        <v>0</v>
      </c>
      <c r="E1048" s="93">
        <v>0</v>
      </c>
      <c r="F1048" s="93">
        <v>0</v>
      </c>
      <c r="G1048" s="93">
        <v>0</v>
      </c>
      <c r="H1048" s="93">
        <v>0</v>
      </c>
      <c r="I1048" s="137">
        <v>0</v>
      </c>
      <c r="J1048" s="137">
        <v>0</v>
      </c>
      <c r="K1048" s="137">
        <v>0</v>
      </c>
      <c r="L1048" s="137">
        <v>0</v>
      </c>
      <c r="M1048" s="139">
        <v>0</v>
      </c>
      <c r="N1048" s="203">
        <v>0</v>
      </c>
      <c r="O1048" s="203">
        <v>0</v>
      </c>
      <c r="P1048" s="198">
        <v>0</v>
      </c>
      <c r="Q1048" s="198">
        <v>0</v>
      </c>
      <c r="R1048" s="182"/>
    </row>
    <row r="1049" spans="2:18" ht="45.95" customHeight="1" x14ac:dyDescent="0.2">
      <c r="B1049" s="122"/>
      <c r="C1049" s="135" t="s">
        <v>16</v>
      </c>
      <c r="D1049" s="93">
        <v>0</v>
      </c>
      <c r="E1049" s="93">
        <v>0</v>
      </c>
      <c r="F1049" s="93">
        <v>0</v>
      </c>
      <c r="G1049" s="93">
        <v>0</v>
      </c>
      <c r="H1049" s="93">
        <v>0</v>
      </c>
      <c r="I1049" s="137">
        <v>0</v>
      </c>
      <c r="J1049" s="137">
        <v>0</v>
      </c>
      <c r="K1049" s="137">
        <v>0</v>
      </c>
      <c r="L1049" s="137">
        <v>0</v>
      </c>
      <c r="M1049" s="139">
        <v>0</v>
      </c>
      <c r="N1049" s="203">
        <v>0.1</v>
      </c>
      <c r="O1049" s="203">
        <v>0</v>
      </c>
      <c r="P1049" s="198">
        <v>0</v>
      </c>
      <c r="Q1049" s="198">
        <v>0</v>
      </c>
      <c r="R1049" s="182"/>
    </row>
    <row r="1050" spans="2:18" ht="45.95" customHeight="1" x14ac:dyDescent="0.2">
      <c r="B1050" s="122"/>
      <c r="C1050" s="135" t="s">
        <v>15</v>
      </c>
      <c r="D1050" s="93">
        <v>0</v>
      </c>
      <c r="E1050" s="93">
        <v>0</v>
      </c>
      <c r="F1050" s="93">
        <v>0</v>
      </c>
      <c r="G1050" s="93">
        <v>0</v>
      </c>
      <c r="H1050" s="93">
        <v>0</v>
      </c>
      <c r="I1050" s="137">
        <v>0</v>
      </c>
      <c r="J1050" s="137">
        <v>5.5823999999999998</v>
      </c>
      <c r="K1050" s="137">
        <v>0</v>
      </c>
      <c r="L1050" s="137">
        <v>0</v>
      </c>
      <c r="M1050" s="149">
        <v>0.3</v>
      </c>
      <c r="N1050" s="203">
        <v>0</v>
      </c>
      <c r="O1050" s="203">
        <v>0</v>
      </c>
      <c r="P1050" s="198">
        <v>0</v>
      </c>
      <c r="Q1050" s="198">
        <v>0</v>
      </c>
      <c r="R1050" s="182"/>
    </row>
    <row r="1051" spans="2:18" ht="57" customHeight="1" x14ac:dyDescent="0.2">
      <c r="B1051" s="122"/>
      <c r="C1051" s="135" t="s">
        <v>106</v>
      </c>
      <c r="D1051" s="93">
        <v>0</v>
      </c>
      <c r="E1051" s="93">
        <v>0</v>
      </c>
      <c r="F1051" s="93">
        <v>0</v>
      </c>
      <c r="G1051" s="93">
        <v>0</v>
      </c>
      <c r="H1051" s="93">
        <v>0</v>
      </c>
      <c r="I1051" s="137">
        <v>0</v>
      </c>
      <c r="J1051" s="137">
        <v>0</v>
      </c>
      <c r="K1051" s="137">
        <v>0</v>
      </c>
      <c r="L1051" s="137">
        <v>0</v>
      </c>
      <c r="M1051" s="139">
        <v>0</v>
      </c>
      <c r="N1051" s="203">
        <v>0</v>
      </c>
      <c r="O1051" s="203">
        <v>0</v>
      </c>
      <c r="P1051" s="198">
        <v>0</v>
      </c>
      <c r="Q1051" s="198">
        <v>0</v>
      </c>
      <c r="R1051" s="182"/>
    </row>
    <row r="1052" spans="2:18" ht="45.95" customHeight="1" x14ac:dyDescent="0.2">
      <c r="B1052" s="122"/>
      <c r="C1052" s="135" t="s">
        <v>14</v>
      </c>
      <c r="D1052" s="93">
        <v>0</v>
      </c>
      <c r="E1052" s="93">
        <v>0</v>
      </c>
      <c r="F1052" s="93">
        <v>0</v>
      </c>
      <c r="G1052" s="93">
        <v>0</v>
      </c>
      <c r="H1052" s="93">
        <v>0</v>
      </c>
      <c r="I1052" s="137">
        <v>0</v>
      </c>
      <c r="J1052" s="137">
        <v>0</v>
      </c>
      <c r="K1052" s="137">
        <v>0</v>
      </c>
      <c r="L1052" s="137">
        <v>0</v>
      </c>
      <c r="M1052" s="139">
        <v>0</v>
      </c>
      <c r="N1052" s="203">
        <v>0</v>
      </c>
      <c r="O1052" s="203">
        <v>0</v>
      </c>
      <c r="P1052" s="198">
        <v>0</v>
      </c>
      <c r="Q1052" s="198">
        <v>0</v>
      </c>
      <c r="R1052" s="182"/>
    </row>
    <row r="1053" spans="2:18" ht="57" customHeight="1" x14ac:dyDescent="0.2">
      <c r="B1053" s="122"/>
      <c r="C1053" s="135" t="s">
        <v>13</v>
      </c>
      <c r="D1053" s="93">
        <v>0</v>
      </c>
      <c r="E1053" s="93">
        <v>0</v>
      </c>
      <c r="F1053" s="93">
        <v>0</v>
      </c>
      <c r="G1053" s="93">
        <v>0</v>
      </c>
      <c r="H1053" s="93">
        <v>0</v>
      </c>
      <c r="I1053" s="137">
        <v>0</v>
      </c>
      <c r="J1053" s="137">
        <v>0</v>
      </c>
      <c r="K1053" s="137">
        <v>0</v>
      </c>
      <c r="L1053" s="137">
        <v>0</v>
      </c>
      <c r="M1053" s="139">
        <v>0</v>
      </c>
      <c r="N1053" s="203">
        <v>0</v>
      </c>
      <c r="O1053" s="203">
        <v>0</v>
      </c>
      <c r="P1053" s="198">
        <v>0</v>
      </c>
      <c r="Q1053" s="198">
        <v>0</v>
      </c>
      <c r="R1053" s="182"/>
    </row>
    <row r="1054" spans="2:18" ht="45.95" customHeight="1" x14ac:dyDescent="0.2">
      <c r="B1054" s="122"/>
      <c r="C1054" s="135" t="s">
        <v>12</v>
      </c>
      <c r="D1054" s="93">
        <v>0</v>
      </c>
      <c r="E1054" s="93">
        <v>0</v>
      </c>
      <c r="F1054" s="93">
        <v>0</v>
      </c>
      <c r="G1054" s="93">
        <v>0</v>
      </c>
      <c r="H1054" s="93">
        <v>0</v>
      </c>
      <c r="I1054" s="137">
        <v>0</v>
      </c>
      <c r="J1054" s="137">
        <v>8.59</v>
      </c>
      <c r="K1054" s="137">
        <v>47.808</v>
      </c>
      <c r="L1054" s="137">
        <v>7.8059399999999997</v>
      </c>
      <c r="M1054" s="149">
        <v>8.1</v>
      </c>
      <c r="N1054" s="203">
        <v>6.3</v>
      </c>
      <c r="O1054" s="203">
        <v>0</v>
      </c>
      <c r="P1054" s="198">
        <v>0</v>
      </c>
      <c r="Q1054" s="198">
        <v>6.1</v>
      </c>
      <c r="R1054" s="182"/>
    </row>
    <row r="1055" spans="2:18" ht="57" customHeight="1" x14ac:dyDescent="0.2">
      <c r="B1055" s="122"/>
      <c r="C1055" s="135" t="s">
        <v>11</v>
      </c>
      <c r="D1055" s="93">
        <v>0</v>
      </c>
      <c r="E1055" s="93">
        <v>0</v>
      </c>
      <c r="F1055" s="93">
        <v>0</v>
      </c>
      <c r="G1055" s="93">
        <v>0</v>
      </c>
      <c r="H1055" s="93">
        <v>0</v>
      </c>
      <c r="I1055" s="137">
        <v>2E-3</v>
      </c>
      <c r="J1055" s="137">
        <v>1E-3</v>
      </c>
      <c r="K1055" s="137">
        <v>0</v>
      </c>
      <c r="L1055" s="137">
        <v>0</v>
      </c>
      <c r="M1055" s="139">
        <v>0</v>
      </c>
      <c r="N1055" s="203">
        <v>0</v>
      </c>
      <c r="O1055" s="203">
        <v>0</v>
      </c>
      <c r="P1055" s="198">
        <v>0</v>
      </c>
      <c r="Q1055" s="198">
        <v>0</v>
      </c>
      <c r="R1055" s="182"/>
    </row>
    <row r="1056" spans="2:18" ht="45.95" customHeight="1" x14ac:dyDescent="0.2">
      <c r="B1056" s="122"/>
      <c r="C1056" s="135" t="s">
        <v>10</v>
      </c>
      <c r="D1056" s="93">
        <v>0</v>
      </c>
      <c r="E1056" s="93">
        <v>0</v>
      </c>
      <c r="F1056" s="93">
        <v>0</v>
      </c>
      <c r="G1056" s="93">
        <v>0</v>
      </c>
      <c r="H1056" s="93">
        <v>0</v>
      </c>
      <c r="I1056" s="137">
        <v>0</v>
      </c>
      <c r="J1056" s="137">
        <v>0</v>
      </c>
      <c r="K1056" s="137">
        <v>0</v>
      </c>
      <c r="L1056" s="137">
        <v>0</v>
      </c>
      <c r="M1056" s="139">
        <v>0</v>
      </c>
      <c r="N1056" s="203">
        <v>0</v>
      </c>
      <c r="O1056" s="203">
        <v>0</v>
      </c>
      <c r="P1056" s="198">
        <v>0</v>
      </c>
      <c r="Q1056" s="198">
        <v>0</v>
      </c>
      <c r="R1056" s="182"/>
    </row>
    <row r="1057" spans="2:19" ht="57" customHeight="1" x14ac:dyDescent="0.2">
      <c r="B1057" s="122"/>
      <c r="C1057" s="135" t="s">
        <v>9</v>
      </c>
      <c r="D1057" s="93">
        <v>0</v>
      </c>
      <c r="E1057" s="93">
        <v>0</v>
      </c>
      <c r="F1057" s="93">
        <v>0</v>
      </c>
      <c r="G1057" s="93">
        <v>0</v>
      </c>
      <c r="H1057" s="93">
        <v>0</v>
      </c>
      <c r="I1057" s="137">
        <v>0</v>
      </c>
      <c r="J1057" s="137">
        <v>0</v>
      </c>
      <c r="K1057" s="137">
        <v>0</v>
      </c>
      <c r="L1057" s="137">
        <v>0</v>
      </c>
      <c r="M1057" s="149">
        <v>0.1</v>
      </c>
      <c r="N1057" s="203">
        <v>0</v>
      </c>
      <c r="O1057" s="203">
        <v>0</v>
      </c>
      <c r="P1057" s="198">
        <v>0</v>
      </c>
      <c r="Q1057" s="198">
        <v>0</v>
      </c>
      <c r="R1057" s="182"/>
    </row>
    <row r="1058" spans="2:19" ht="57" customHeight="1" x14ac:dyDescent="0.2">
      <c r="B1058" s="122"/>
      <c r="C1058" s="135" t="s">
        <v>8</v>
      </c>
      <c r="D1058" s="93">
        <v>0</v>
      </c>
      <c r="E1058" s="93">
        <v>0</v>
      </c>
      <c r="F1058" s="93">
        <v>0</v>
      </c>
      <c r="G1058" s="93">
        <v>0</v>
      </c>
      <c r="H1058" s="93">
        <v>0</v>
      </c>
      <c r="I1058" s="137">
        <v>0</v>
      </c>
      <c r="J1058" s="137">
        <v>0</v>
      </c>
      <c r="K1058" s="137">
        <v>0</v>
      </c>
      <c r="L1058" s="137">
        <v>0</v>
      </c>
      <c r="M1058" s="139">
        <v>0</v>
      </c>
      <c r="N1058" s="203">
        <v>0</v>
      </c>
      <c r="O1058" s="203">
        <v>0</v>
      </c>
      <c r="P1058" s="198">
        <v>0</v>
      </c>
      <c r="Q1058" s="198">
        <v>0</v>
      </c>
      <c r="R1058" s="182"/>
    </row>
    <row r="1059" spans="2:19" ht="45.95" customHeight="1" x14ac:dyDescent="0.2">
      <c r="B1059" s="122"/>
      <c r="C1059" s="135" t="s">
        <v>7</v>
      </c>
      <c r="D1059" s="93">
        <v>0</v>
      </c>
      <c r="E1059" s="93">
        <v>0</v>
      </c>
      <c r="F1059" s="93">
        <v>0</v>
      </c>
      <c r="G1059" s="93">
        <v>0</v>
      </c>
      <c r="H1059" s="93">
        <v>0</v>
      </c>
      <c r="I1059" s="137">
        <v>0</v>
      </c>
      <c r="J1059" s="137">
        <v>0</v>
      </c>
      <c r="K1059" s="137">
        <v>0</v>
      </c>
      <c r="L1059" s="137">
        <v>0</v>
      </c>
      <c r="M1059" s="139">
        <v>0</v>
      </c>
      <c r="N1059" s="203">
        <v>0</v>
      </c>
      <c r="O1059" s="203">
        <v>0</v>
      </c>
      <c r="P1059" s="198">
        <v>0</v>
      </c>
      <c r="Q1059" s="198">
        <v>0</v>
      </c>
      <c r="R1059" s="182"/>
    </row>
    <row r="1060" spans="2:19" ht="45.95" customHeight="1" x14ac:dyDescent="0.2">
      <c r="B1060" s="122"/>
      <c r="C1060" s="135" t="s">
        <v>6</v>
      </c>
      <c r="D1060" s="93">
        <v>0</v>
      </c>
      <c r="E1060" s="93">
        <v>0</v>
      </c>
      <c r="F1060" s="93">
        <v>0</v>
      </c>
      <c r="G1060" s="93">
        <v>0</v>
      </c>
      <c r="H1060" s="93">
        <v>0</v>
      </c>
      <c r="I1060" s="137">
        <v>0</v>
      </c>
      <c r="J1060" s="137">
        <v>0</v>
      </c>
      <c r="K1060" s="137">
        <v>0</v>
      </c>
      <c r="L1060" s="137">
        <v>0</v>
      </c>
      <c r="M1060" s="139">
        <v>0</v>
      </c>
      <c r="N1060" s="203">
        <v>0</v>
      </c>
      <c r="O1060" s="203">
        <v>0.1</v>
      </c>
      <c r="P1060" s="198">
        <v>0</v>
      </c>
      <c r="Q1060" s="198">
        <v>0</v>
      </c>
      <c r="R1060" s="182"/>
    </row>
    <row r="1061" spans="2:19" ht="45.95" customHeight="1" x14ac:dyDescent="0.2">
      <c r="B1061" s="122"/>
      <c r="C1061" s="135" t="s">
        <v>5</v>
      </c>
      <c r="D1061" s="93">
        <v>0</v>
      </c>
      <c r="E1061" s="93">
        <v>0</v>
      </c>
      <c r="F1061" s="93">
        <v>0</v>
      </c>
      <c r="G1061" s="93">
        <v>0</v>
      </c>
      <c r="H1061" s="93">
        <v>0</v>
      </c>
      <c r="I1061" s="137">
        <v>1.97682</v>
      </c>
      <c r="J1061" s="137">
        <v>0</v>
      </c>
      <c r="K1061" s="137">
        <v>1E-3</v>
      </c>
      <c r="L1061" s="137">
        <v>0</v>
      </c>
      <c r="M1061" s="149">
        <v>0</v>
      </c>
      <c r="N1061" s="203">
        <v>0</v>
      </c>
      <c r="O1061" s="203">
        <v>0</v>
      </c>
      <c r="P1061" s="198">
        <v>0</v>
      </c>
      <c r="Q1061" s="198">
        <v>0</v>
      </c>
      <c r="R1061" s="182"/>
    </row>
    <row r="1062" spans="2:19" ht="57" customHeight="1" x14ac:dyDescent="0.2">
      <c r="B1062" s="122"/>
      <c r="C1062" s="135" t="s">
        <v>4</v>
      </c>
      <c r="D1062" s="93">
        <v>0</v>
      </c>
      <c r="E1062" s="93">
        <v>0</v>
      </c>
      <c r="F1062" s="93">
        <v>0</v>
      </c>
      <c r="G1062" s="93">
        <v>0</v>
      </c>
      <c r="H1062" s="93">
        <v>0</v>
      </c>
      <c r="I1062" s="137">
        <v>0</v>
      </c>
      <c r="J1062" s="137">
        <v>0</v>
      </c>
      <c r="K1062" s="137">
        <v>0</v>
      </c>
      <c r="L1062" s="137">
        <v>0</v>
      </c>
      <c r="M1062" s="139">
        <v>0</v>
      </c>
      <c r="N1062" s="203">
        <v>4.3</v>
      </c>
      <c r="O1062" s="203">
        <v>0</v>
      </c>
      <c r="P1062" s="198">
        <v>0.1</v>
      </c>
      <c r="Q1062" s="198">
        <v>12.5</v>
      </c>
      <c r="R1062" s="182"/>
    </row>
    <row r="1063" spans="2:19" ht="57" customHeight="1" x14ac:dyDescent="0.2">
      <c r="B1063" s="122"/>
      <c r="C1063" s="135" t="s">
        <v>3</v>
      </c>
      <c r="D1063" s="93">
        <v>0</v>
      </c>
      <c r="E1063" s="93">
        <v>0</v>
      </c>
      <c r="F1063" s="93">
        <v>0</v>
      </c>
      <c r="G1063" s="93">
        <v>0</v>
      </c>
      <c r="H1063" s="93">
        <v>0</v>
      </c>
      <c r="I1063" s="137">
        <v>0</v>
      </c>
      <c r="J1063" s="137">
        <v>0</v>
      </c>
      <c r="K1063" s="137">
        <v>0</v>
      </c>
      <c r="L1063" s="137">
        <v>0</v>
      </c>
      <c r="M1063" s="139">
        <v>0</v>
      </c>
      <c r="N1063" s="203">
        <v>0</v>
      </c>
      <c r="O1063" s="203">
        <v>0</v>
      </c>
      <c r="P1063" s="198">
        <v>0</v>
      </c>
      <c r="Q1063" s="198">
        <v>0</v>
      </c>
      <c r="R1063" s="182"/>
    </row>
    <row r="1064" spans="2:19" ht="45.95" customHeight="1" thickBot="1" x14ac:dyDescent="0.25">
      <c r="B1064" s="122"/>
      <c r="C1064" s="162" t="s">
        <v>2</v>
      </c>
      <c r="D1064" s="204">
        <v>0</v>
      </c>
      <c r="E1064" s="204">
        <v>0</v>
      </c>
      <c r="F1064" s="204">
        <v>0</v>
      </c>
      <c r="G1064" s="204">
        <v>0</v>
      </c>
      <c r="H1064" s="204">
        <v>0</v>
      </c>
      <c r="I1064" s="164">
        <v>0</v>
      </c>
      <c r="J1064" s="164">
        <v>0</v>
      </c>
      <c r="K1064" s="164">
        <v>0</v>
      </c>
      <c r="L1064" s="164">
        <v>0</v>
      </c>
      <c r="M1064" s="169">
        <v>0</v>
      </c>
      <c r="N1064" s="205">
        <v>0</v>
      </c>
      <c r="O1064" s="205">
        <v>0</v>
      </c>
      <c r="P1064" s="198">
        <v>0</v>
      </c>
      <c r="Q1064" s="198">
        <v>0</v>
      </c>
      <c r="R1064" s="182"/>
    </row>
    <row r="1065" spans="2:19" ht="45" customHeight="1" thickBot="1" x14ac:dyDescent="0.25">
      <c r="B1065" s="122"/>
      <c r="C1065" s="166" t="s">
        <v>127</v>
      </c>
      <c r="D1065" s="108">
        <v>1.4039999999999999</v>
      </c>
      <c r="E1065" s="108">
        <v>138.11500000000001</v>
      </c>
      <c r="F1065" s="108">
        <v>931.71199999999999</v>
      </c>
      <c r="G1065" s="108">
        <v>34.250999999999998</v>
      </c>
      <c r="H1065" s="108">
        <v>4675.7159000000001</v>
      </c>
      <c r="I1065" s="194">
        <f t="shared" ref="I1065:N1065" si="9">SUM(I961:I1064)</f>
        <v>12497.179700000001</v>
      </c>
      <c r="J1065" s="194">
        <f t="shared" si="9"/>
        <v>71.927560000000014</v>
      </c>
      <c r="K1065" s="194">
        <f t="shared" si="9"/>
        <v>81.378000000000014</v>
      </c>
      <c r="L1065" s="194">
        <f t="shared" si="9"/>
        <v>28.121939999999999</v>
      </c>
      <c r="M1065" s="194">
        <f t="shared" si="9"/>
        <v>227.79999999999998</v>
      </c>
      <c r="N1065" s="194">
        <f t="shared" si="9"/>
        <v>522.19999999999993</v>
      </c>
      <c r="O1065" s="194">
        <f>SUM(O961:O1064)</f>
        <v>590.79999999999995</v>
      </c>
      <c r="P1065" s="194">
        <f>SUM(P961:P1064)</f>
        <v>379.1</v>
      </c>
      <c r="Q1065" s="194">
        <f>SUM(Q961:Q1064)</f>
        <v>54.6</v>
      </c>
      <c r="R1065" s="185"/>
      <c r="S1065" s="34"/>
    </row>
    <row r="1066" spans="2:19" ht="45" customHeight="1" thickBot="1" x14ac:dyDescent="0.25">
      <c r="B1066" s="122"/>
      <c r="C1066" s="155" t="s">
        <v>150</v>
      </c>
      <c r="D1066" s="199"/>
      <c r="E1066" s="199"/>
      <c r="F1066" s="199"/>
      <c r="G1066" s="199"/>
      <c r="H1066" s="199"/>
      <c r="I1066" s="173"/>
      <c r="J1066" s="173"/>
      <c r="K1066" s="173"/>
      <c r="L1066" s="173"/>
      <c r="M1066" s="159"/>
      <c r="N1066" s="200"/>
      <c r="O1066" s="200"/>
      <c r="P1066" s="200"/>
      <c r="Q1066" s="200"/>
      <c r="R1066" s="185"/>
      <c r="S1066" s="34"/>
    </row>
    <row r="1067" spans="2:19" ht="45.95" customHeight="1" x14ac:dyDescent="0.2">
      <c r="B1067" s="122"/>
      <c r="C1067" s="150" t="s">
        <v>100</v>
      </c>
      <c r="D1067" s="201">
        <v>0</v>
      </c>
      <c r="E1067" s="201">
        <v>2.4500000000000001E-2</v>
      </c>
      <c r="F1067" s="201">
        <v>0.1346</v>
      </c>
      <c r="G1067" s="201">
        <v>4.8058999999999994</v>
      </c>
      <c r="H1067" s="201">
        <v>1.6508</v>
      </c>
      <c r="I1067" s="152">
        <v>0.69881999999999989</v>
      </c>
      <c r="J1067" s="152">
        <v>16.465799999999998</v>
      </c>
      <c r="K1067" s="152">
        <v>6.6879999999999997</v>
      </c>
      <c r="L1067" s="152">
        <v>29.0565</v>
      </c>
      <c r="M1067" s="196">
        <v>2.8</v>
      </c>
      <c r="N1067" s="202">
        <v>121.1</v>
      </c>
      <c r="O1067" s="202">
        <v>0</v>
      </c>
      <c r="P1067" s="198">
        <v>0</v>
      </c>
      <c r="Q1067" s="198">
        <v>0.3</v>
      </c>
      <c r="R1067" s="182"/>
    </row>
    <row r="1068" spans="2:19" ht="45.95" customHeight="1" x14ac:dyDescent="0.2">
      <c r="B1068" s="122"/>
      <c r="C1068" s="135" t="s">
        <v>99</v>
      </c>
      <c r="D1068" s="93">
        <v>0</v>
      </c>
      <c r="E1068" s="93">
        <v>0</v>
      </c>
      <c r="F1068" s="93">
        <v>0</v>
      </c>
      <c r="G1068" s="93">
        <v>0.66400000000000003</v>
      </c>
      <c r="H1068" s="93">
        <v>177.45699999999999</v>
      </c>
      <c r="I1068" s="137">
        <v>97.86760000000001</v>
      </c>
      <c r="J1068" s="137">
        <v>106.20010000000001</v>
      </c>
      <c r="K1068" s="137">
        <v>1E-4</v>
      </c>
      <c r="L1068" s="137">
        <v>6.3090000000000002</v>
      </c>
      <c r="M1068" s="149">
        <v>4.9000000000000004</v>
      </c>
      <c r="N1068" s="203">
        <v>5</v>
      </c>
      <c r="O1068" s="203">
        <v>0.2</v>
      </c>
      <c r="P1068" s="198">
        <v>0</v>
      </c>
      <c r="Q1068" s="198">
        <v>0</v>
      </c>
      <c r="R1068" s="182"/>
    </row>
    <row r="1069" spans="2:19" ht="45.95" customHeight="1" x14ac:dyDescent="0.2">
      <c r="B1069" s="122"/>
      <c r="C1069" s="135" t="s">
        <v>98</v>
      </c>
      <c r="D1069" s="93">
        <v>0</v>
      </c>
      <c r="E1069" s="93">
        <v>0</v>
      </c>
      <c r="F1069" s="93">
        <v>0</v>
      </c>
      <c r="G1069" s="93">
        <v>0.30599999999999999</v>
      </c>
      <c r="H1069" s="93">
        <v>0</v>
      </c>
      <c r="I1069" s="137">
        <v>0</v>
      </c>
      <c r="J1069" s="137">
        <v>0.19775000000000001</v>
      </c>
      <c r="K1069" s="137">
        <v>0.04</v>
      </c>
      <c r="L1069" s="137">
        <v>5.0000000000000001E-3</v>
      </c>
      <c r="M1069" s="149">
        <v>0</v>
      </c>
      <c r="N1069" s="203">
        <v>3.5</v>
      </c>
      <c r="O1069" s="203">
        <v>0</v>
      </c>
      <c r="P1069" s="198">
        <v>0</v>
      </c>
      <c r="Q1069" s="198">
        <v>0</v>
      </c>
      <c r="R1069" s="182"/>
    </row>
    <row r="1070" spans="2:19" ht="45.95" customHeight="1" x14ac:dyDescent="0.2">
      <c r="B1070" s="122"/>
      <c r="C1070" s="135" t="s">
        <v>97</v>
      </c>
      <c r="D1070" s="93">
        <v>0.3</v>
      </c>
      <c r="E1070" s="93">
        <v>0</v>
      </c>
      <c r="F1070" s="93">
        <v>0</v>
      </c>
      <c r="G1070" s="93">
        <v>0</v>
      </c>
      <c r="H1070" s="93">
        <v>0</v>
      </c>
      <c r="I1070" s="137">
        <v>0</v>
      </c>
      <c r="J1070" s="137">
        <v>0</v>
      </c>
      <c r="K1070" s="137">
        <v>0</v>
      </c>
      <c r="L1070" s="137">
        <v>0</v>
      </c>
      <c r="M1070" s="149">
        <v>2.2999999999999998</v>
      </c>
      <c r="N1070" s="203">
        <v>2.4</v>
      </c>
      <c r="O1070" s="203">
        <v>0.2</v>
      </c>
      <c r="P1070" s="198">
        <v>1</v>
      </c>
      <c r="Q1070" s="198">
        <v>6.6</v>
      </c>
      <c r="R1070" s="182"/>
    </row>
    <row r="1071" spans="2:19" ht="45.95" customHeight="1" x14ac:dyDescent="0.2">
      <c r="B1071" s="122"/>
      <c r="C1071" s="135" t="s">
        <v>96</v>
      </c>
      <c r="D1071" s="93">
        <v>0</v>
      </c>
      <c r="E1071" s="93">
        <v>0</v>
      </c>
      <c r="F1071" s="93">
        <v>0</v>
      </c>
      <c r="G1071" s="93">
        <v>0</v>
      </c>
      <c r="H1071" s="93">
        <v>0</v>
      </c>
      <c r="I1071" s="137">
        <v>0</v>
      </c>
      <c r="J1071" s="137">
        <v>0</v>
      </c>
      <c r="K1071" s="137">
        <v>0</v>
      </c>
      <c r="L1071" s="137">
        <v>0</v>
      </c>
      <c r="M1071" s="139">
        <v>0</v>
      </c>
      <c r="N1071" s="203">
        <v>0</v>
      </c>
      <c r="O1071" s="203">
        <v>0</v>
      </c>
      <c r="P1071" s="198">
        <v>1.1000000000000001</v>
      </c>
      <c r="Q1071" s="198">
        <v>0</v>
      </c>
      <c r="R1071" s="182"/>
    </row>
    <row r="1072" spans="2:19" ht="45.95" customHeight="1" x14ac:dyDescent="0.2">
      <c r="B1072" s="122"/>
      <c r="C1072" s="135" t="s">
        <v>95</v>
      </c>
      <c r="D1072" s="93">
        <v>0.19600000000000001</v>
      </c>
      <c r="E1072" s="93">
        <v>0</v>
      </c>
      <c r="F1072" s="93">
        <v>0</v>
      </c>
      <c r="G1072" s="93">
        <v>0</v>
      </c>
      <c r="H1072" s="93">
        <v>0</v>
      </c>
      <c r="I1072" s="137">
        <v>0</v>
      </c>
      <c r="J1072" s="137">
        <v>0</v>
      </c>
      <c r="K1072" s="137">
        <v>1E-3</v>
      </c>
      <c r="L1072" s="137">
        <v>0</v>
      </c>
      <c r="M1072" s="139">
        <v>0</v>
      </c>
      <c r="N1072" s="203">
        <v>0.2</v>
      </c>
      <c r="O1072" s="203">
        <v>0</v>
      </c>
      <c r="P1072" s="198">
        <v>0</v>
      </c>
      <c r="Q1072" s="198">
        <v>0</v>
      </c>
      <c r="R1072" s="182"/>
    </row>
    <row r="1073" spans="2:18" ht="45.95" customHeight="1" x14ac:dyDescent="0.2">
      <c r="B1073" s="122"/>
      <c r="C1073" s="135" t="s">
        <v>94</v>
      </c>
      <c r="D1073" s="93">
        <v>0</v>
      </c>
      <c r="E1073" s="93">
        <v>0</v>
      </c>
      <c r="F1073" s="93">
        <v>0</v>
      </c>
      <c r="G1073" s="93">
        <v>0</v>
      </c>
      <c r="H1073" s="93">
        <v>0</v>
      </c>
      <c r="I1073" s="137">
        <v>0</v>
      </c>
      <c r="J1073" s="137">
        <v>0</v>
      </c>
      <c r="K1073" s="137">
        <v>0</v>
      </c>
      <c r="L1073" s="137">
        <v>0</v>
      </c>
      <c r="M1073" s="139">
        <v>0</v>
      </c>
      <c r="N1073" s="203">
        <v>0</v>
      </c>
      <c r="O1073" s="203">
        <v>0</v>
      </c>
      <c r="P1073" s="198">
        <v>0</v>
      </c>
      <c r="Q1073" s="198">
        <v>0</v>
      </c>
      <c r="R1073" s="182"/>
    </row>
    <row r="1074" spans="2:18" ht="45.95" customHeight="1" x14ac:dyDescent="0.2">
      <c r="B1074" s="122"/>
      <c r="C1074" s="135" t="s">
        <v>93</v>
      </c>
      <c r="D1074" s="93">
        <v>18.677499999999998</v>
      </c>
      <c r="E1074" s="93">
        <v>9.4E-2</v>
      </c>
      <c r="F1074" s="93">
        <v>53.771149999999999</v>
      </c>
      <c r="G1074" s="93">
        <v>3.355</v>
      </c>
      <c r="H1074" s="93">
        <v>26.16498</v>
      </c>
      <c r="I1074" s="137">
        <v>16.53687</v>
      </c>
      <c r="J1074" s="137">
        <v>37.197119999999998</v>
      </c>
      <c r="K1074" s="137">
        <v>20.0869</v>
      </c>
      <c r="L1074" s="137">
        <v>18.664720000000003</v>
      </c>
      <c r="M1074" s="149">
        <v>10.6</v>
      </c>
      <c r="N1074" s="203">
        <v>49.1</v>
      </c>
      <c r="O1074" s="203">
        <v>42</v>
      </c>
      <c r="P1074" s="198">
        <v>60.6</v>
      </c>
      <c r="Q1074" s="198">
        <v>402.8</v>
      </c>
      <c r="R1074" s="182"/>
    </row>
    <row r="1075" spans="2:18" ht="45.95" customHeight="1" x14ac:dyDescent="0.2">
      <c r="B1075" s="122"/>
      <c r="C1075" s="135" t="s">
        <v>92</v>
      </c>
      <c r="D1075" s="93">
        <v>0</v>
      </c>
      <c r="E1075" s="93">
        <v>0.378</v>
      </c>
      <c r="F1075" s="93">
        <v>6.2719499999999995</v>
      </c>
      <c r="G1075" s="93">
        <v>0.56200000000000006</v>
      </c>
      <c r="H1075" s="93">
        <v>0.217</v>
      </c>
      <c r="I1075" s="137">
        <v>46.274000000000001</v>
      </c>
      <c r="J1075" s="137">
        <v>30.627099999999999</v>
      </c>
      <c r="K1075" s="137">
        <v>9.2925000000000004</v>
      </c>
      <c r="L1075" s="137">
        <v>2.3359800000000002</v>
      </c>
      <c r="M1075" s="149">
        <v>3.5</v>
      </c>
      <c r="N1075" s="203">
        <v>3.6</v>
      </c>
      <c r="O1075" s="203">
        <v>2.9</v>
      </c>
      <c r="P1075" s="198">
        <v>15.9</v>
      </c>
      <c r="Q1075" s="198">
        <v>111.1</v>
      </c>
      <c r="R1075" s="182"/>
    </row>
    <row r="1076" spans="2:18" ht="45.95" customHeight="1" x14ac:dyDescent="0.2">
      <c r="B1076" s="122"/>
      <c r="C1076" s="135" t="s">
        <v>91</v>
      </c>
      <c r="D1076" s="93">
        <v>0</v>
      </c>
      <c r="E1076" s="93">
        <v>0</v>
      </c>
      <c r="F1076" s="93">
        <v>0</v>
      </c>
      <c r="G1076" s="93">
        <v>0</v>
      </c>
      <c r="H1076" s="93">
        <v>0</v>
      </c>
      <c r="I1076" s="137">
        <v>2.1629999999999998</v>
      </c>
      <c r="J1076" s="137">
        <v>0</v>
      </c>
      <c r="K1076" s="137">
        <v>0</v>
      </c>
      <c r="L1076" s="137">
        <v>0</v>
      </c>
      <c r="M1076" s="149">
        <v>0.1</v>
      </c>
      <c r="N1076" s="203">
        <v>0.1</v>
      </c>
      <c r="O1076" s="203">
        <v>1.5</v>
      </c>
      <c r="P1076" s="198">
        <v>0</v>
      </c>
      <c r="Q1076" s="198">
        <v>0</v>
      </c>
      <c r="R1076" s="182"/>
    </row>
    <row r="1077" spans="2:18" ht="45.95" customHeight="1" x14ac:dyDescent="0.2">
      <c r="B1077" s="122"/>
      <c r="C1077" s="135" t="s">
        <v>90</v>
      </c>
      <c r="D1077" s="93">
        <v>0</v>
      </c>
      <c r="E1077" s="93">
        <v>0</v>
      </c>
      <c r="F1077" s="93">
        <v>0</v>
      </c>
      <c r="G1077" s="93">
        <v>0</v>
      </c>
      <c r="H1077" s="93">
        <v>0</v>
      </c>
      <c r="I1077" s="137">
        <v>0</v>
      </c>
      <c r="J1077" s="137">
        <v>0</v>
      </c>
      <c r="K1077" s="137">
        <v>0</v>
      </c>
      <c r="L1077" s="137">
        <v>0</v>
      </c>
      <c r="M1077" s="149">
        <v>0.8</v>
      </c>
      <c r="N1077" s="203">
        <v>0</v>
      </c>
      <c r="O1077" s="203">
        <v>0</v>
      </c>
      <c r="P1077" s="198">
        <v>0</v>
      </c>
      <c r="Q1077" s="198">
        <v>0.1</v>
      </c>
      <c r="R1077" s="182"/>
    </row>
    <row r="1078" spans="2:18" ht="45.95" customHeight="1" x14ac:dyDescent="0.2">
      <c r="B1078" s="122"/>
      <c r="C1078" s="135" t="s">
        <v>89</v>
      </c>
      <c r="D1078" s="93">
        <v>3.8</v>
      </c>
      <c r="E1078" s="93">
        <v>5.12</v>
      </c>
      <c r="F1078" s="93">
        <v>6.2506000000000004</v>
      </c>
      <c r="G1078" s="93">
        <v>0.23799999999999999</v>
      </c>
      <c r="H1078" s="93">
        <v>0.77882000000000007</v>
      </c>
      <c r="I1078" s="137">
        <v>0.80200000000000005</v>
      </c>
      <c r="J1078" s="137">
        <v>2.0030000000000001</v>
      </c>
      <c r="K1078" s="137">
        <v>9.7500000000000003E-2</v>
      </c>
      <c r="L1078" s="137">
        <v>0.46650000000000003</v>
      </c>
      <c r="M1078" s="149">
        <v>2.2000000000000002</v>
      </c>
      <c r="N1078" s="203">
        <v>72.2</v>
      </c>
      <c r="O1078" s="203">
        <v>0</v>
      </c>
      <c r="P1078" s="198">
        <v>2.2999999999999998</v>
      </c>
      <c r="Q1078" s="198">
        <v>8.9</v>
      </c>
      <c r="R1078" s="182"/>
    </row>
    <row r="1079" spans="2:18" ht="45.95" customHeight="1" x14ac:dyDescent="0.2">
      <c r="B1079" s="122"/>
      <c r="C1079" s="135" t="s">
        <v>88</v>
      </c>
      <c r="D1079" s="93">
        <v>0</v>
      </c>
      <c r="E1079" s="93">
        <v>0</v>
      </c>
      <c r="F1079" s="93">
        <v>0</v>
      </c>
      <c r="G1079" s="93">
        <v>0</v>
      </c>
      <c r="H1079" s="93">
        <v>0</v>
      </c>
      <c r="I1079" s="137">
        <v>19.763999999999999</v>
      </c>
      <c r="J1079" s="137">
        <v>1.5301</v>
      </c>
      <c r="K1079" s="137">
        <v>3.7700000000000004E-2</v>
      </c>
      <c r="L1079" s="137">
        <v>13.801</v>
      </c>
      <c r="M1079" s="149">
        <v>26.9</v>
      </c>
      <c r="N1079" s="203">
        <v>16</v>
      </c>
      <c r="O1079" s="203">
        <v>0</v>
      </c>
      <c r="P1079" s="198">
        <v>0</v>
      </c>
      <c r="Q1079" s="198">
        <v>0.5</v>
      </c>
      <c r="R1079" s="182"/>
    </row>
    <row r="1080" spans="2:18" ht="45.95" customHeight="1" x14ac:dyDescent="0.2">
      <c r="B1080" s="122"/>
      <c r="C1080" s="135" t="s">
        <v>87</v>
      </c>
      <c r="D1080" s="93">
        <v>0</v>
      </c>
      <c r="E1080" s="93">
        <v>0</v>
      </c>
      <c r="F1080" s="93">
        <v>0</v>
      </c>
      <c r="G1080" s="93">
        <v>0</v>
      </c>
      <c r="H1080" s="93">
        <v>0</v>
      </c>
      <c r="I1080" s="137">
        <v>0</v>
      </c>
      <c r="J1080" s="137">
        <v>0</v>
      </c>
      <c r="K1080" s="137">
        <v>0</v>
      </c>
      <c r="L1080" s="137">
        <v>0</v>
      </c>
      <c r="M1080" s="139">
        <v>0</v>
      </c>
      <c r="N1080" s="203">
        <v>0</v>
      </c>
      <c r="O1080" s="203">
        <v>0</v>
      </c>
      <c r="P1080" s="198">
        <v>0</v>
      </c>
      <c r="Q1080" s="198">
        <v>0</v>
      </c>
      <c r="R1080" s="182"/>
    </row>
    <row r="1081" spans="2:18" ht="45.95" customHeight="1" x14ac:dyDescent="0.2">
      <c r="B1081" s="122"/>
      <c r="C1081" s="135" t="s">
        <v>86</v>
      </c>
      <c r="D1081" s="93">
        <v>0</v>
      </c>
      <c r="E1081" s="93">
        <v>0</v>
      </c>
      <c r="F1081" s="93">
        <v>0</v>
      </c>
      <c r="G1081" s="93">
        <v>0</v>
      </c>
      <c r="H1081" s="93">
        <v>0</v>
      </c>
      <c r="I1081" s="137">
        <v>0</v>
      </c>
      <c r="J1081" s="137">
        <v>0</v>
      </c>
      <c r="K1081" s="137">
        <v>0</v>
      </c>
      <c r="L1081" s="137">
        <v>0</v>
      </c>
      <c r="M1081" s="139">
        <v>0</v>
      </c>
      <c r="N1081" s="203">
        <v>0</v>
      </c>
      <c r="O1081" s="203">
        <v>0</v>
      </c>
      <c r="P1081" s="198">
        <v>0</v>
      </c>
      <c r="Q1081" s="198">
        <v>0</v>
      </c>
      <c r="R1081" s="182"/>
    </row>
    <row r="1082" spans="2:18" ht="45.95" customHeight="1" x14ac:dyDescent="0.2">
      <c r="B1082" s="122"/>
      <c r="C1082" s="135" t="s">
        <v>85</v>
      </c>
      <c r="D1082" s="93">
        <v>0</v>
      </c>
      <c r="E1082" s="93">
        <v>3.5000000000000003E-2</v>
      </c>
      <c r="F1082" s="93">
        <v>3.2000000000000001E-2</v>
      </c>
      <c r="G1082" s="93">
        <v>0</v>
      </c>
      <c r="H1082" s="93">
        <v>0</v>
      </c>
      <c r="I1082" s="137">
        <v>0</v>
      </c>
      <c r="J1082" s="137">
        <v>0.25074999999999997</v>
      </c>
      <c r="K1082" s="137">
        <v>3.8079999999999998</v>
      </c>
      <c r="L1082" s="137">
        <v>0</v>
      </c>
      <c r="M1082" s="149">
        <v>0.1</v>
      </c>
      <c r="N1082" s="203">
        <v>1.3</v>
      </c>
      <c r="O1082" s="203">
        <v>0</v>
      </c>
      <c r="P1082" s="198">
        <v>0</v>
      </c>
      <c r="Q1082" s="198">
        <v>0</v>
      </c>
      <c r="R1082" s="182"/>
    </row>
    <row r="1083" spans="2:18" ht="45.95" customHeight="1" x14ac:dyDescent="0.2">
      <c r="B1083" s="122"/>
      <c r="C1083" s="135" t="s">
        <v>84</v>
      </c>
      <c r="D1083" s="93">
        <v>0</v>
      </c>
      <c r="E1083" s="93">
        <v>6.3149999999999998E-2</v>
      </c>
      <c r="F1083" s="93">
        <v>0</v>
      </c>
      <c r="G1083" s="93">
        <v>0</v>
      </c>
      <c r="H1083" s="93">
        <v>0</v>
      </c>
      <c r="I1083" s="137">
        <v>0</v>
      </c>
      <c r="J1083" s="137">
        <v>4.2200000000000001E-2</v>
      </c>
      <c r="K1083" s="137">
        <v>7.3000000000000001E-3</v>
      </c>
      <c r="L1083" s="137">
        <v>1.8009999999999999</v>
      </c>
      <c r="M1083" s="149">
        <v>0</v>
      </c>
      <c r="N1083" s="203">
        <v>0</v>
      </c>
      <c r="O1083" s="203">
        <v>0</v>
      </c>
      <c r="P1083" s="198">
        <v>0.3</v>
      </c>
      <c r="Q1083" s="198">
        <v>0</v>
      </c>
      <c r="R1083" s="182"/>
    </row>
    <row r="1084" spans="2:18" ht="45.95" customHeight="1" x14ac:dyDescent="0.2">
      <c r="B1084" s="122"/>
      <c r="C1084" s="135" t="s">
        <v>83</v>
      </c>
      <c r="D1084" s="93">
        <v>0</v>
      </c>
      <c r="E1084" s="93">
        <v>0</v>
      </c>
      <c r="F1084" s="93">
        <v>0</v>
      </c>
      <c r="G1084" s="93">
        <v>0.32200000000000001</v>
      </c>
      <c r="H1084" s="93">
        <v>1.22</v>
      </c>
      <c r="I1084" s="137">
        <v>0.93100000000000005</v>
      </c>
      <c r="J1084" s="137">
        <v>285.48200000000003</v>
      </c>
      <c r="K1084" s="137">
        <v>250.77600000000001</v>
      </c>
      <c r="L1084" s="137">
        <v>109.809</v>
      </c>
      <c r="M1084" s="149">
        <v>89.2</v>
      </c>
      <c r="N1084" s="203">
        <v>1.3</v>
      </c>
      <c r="O1084" s="203">
        <v>8.1999999999999993</v>
      </c>
      <c r="P1084" s="198">
        <v>13.3</v>
      </c>
      <c r="Q1084" s="198">
        <v>11.1</v>
      </c>
      <c r="R1084" s="182"/>
    </row>
    <row r="1085" spans="2:18" ht="45.95" customHeight="1" x14ac:dyDescent="0.2">
      <c r="B1085" s="122"/>
      <c r="C1085" s="135" t="s">
        <v>82</v>
      </c>
      <c r="D1085" s="93">
        <v>0</v>
      </c>
      <c r="E1085" s="93">
        <v>0</v>
      </c>
      <c r="F1085" s="93">
        <v>0</v>
      </c>
      <c r="G1085" s="93">
        <v>0</v>
      </c>
      <c r="H1085" s="93">
        <v>0</v>
      </c>
      <c r="I1085" s="137">
        <v>0</v>
      </c>
      <c r="J1085" s="137">
        <v>8.0000000000000007E-5</v>
      </c>
      <c r="K1085" s="137">
        <v>0</v>
      </c>
      <c r="L1085" s="137">
        <v>0</v>
      </c>
      <c r="M1085" s="139">
        <v>0</v>
      </c>
      <c r="N1085" s="203">
        <v>0.1</v>
      </c>
      <c r="O1085" s="203">
        <v>0</v>
      </c>
      <c r="P1085" s="198">
        <v>0</v>
      </c>
      <c r="Q1085" s="198">
        <v>0</v>
      </c>
      <c r="R1085" s="182"/>
    </row>
    <row r="1086" spans="2:18" ht="45.95" customHeight="1" x14ac:dyDescent="0.2">
      <c r="B1086" s="122"/>
      <c r="C1086" s="135" t="s">
        <v>81</v>
      </c>
      <c r="D1086" s="93">
        <v>0</v>
      </c>
      <c r="E1086" s="93">
        <v>0</v>
      </c>
      <c r="F1086" s="93">
        <v>0</v>
      </c>
      <c r="G1086" s="93">
        <v>0</v>
      </c>
      <c r="H1086" s="93">
        <v>0</v>
      </c>
      <c r="I1086" s="137">
        <v>0</v>
      </c>
      <c r="J1086" s="137">
        <v>0</v>
      </c>
      <c r="K1086" s="137">
        <v>0</v>
      </c>
      <c r="L1086" s="137">
        <v>0</v>
      </c>
      <c r="M1086" s="139">
        <v>0</v>
      </c>
      <c r="N1086" s="203">
        <v>0</v>
      </c>
      <c r="O1086" s="203">
        <v>0</v>
      </c>
      <c r="P1086" s="198">
        <v>0</v>
      </c>
      <c r="Q1086" s="198">
        <v>0</v>
      </c>
      <c r="R1086" s="182"/>
    </row>
    <row r="1087" spans="2:18" ht="45.95" customHeight="1" x14ac:dyDescent="0.2">
      <c r="B1087" s="122"/>
      <c r="C1087" s="135" t="s">
        <v>80</v>
      </c>
      <c r="D1087" s="93">
        <v>0</v>
      </c>
      <c r="E1087" s="93">
        <v>0</v>
      </c>
      <c r="F1087" s="93">
        <v>0</v>
      </c>
      <c r="G1087" s="93">
        <v>0</v>
      </c>
      <c r="H1087" s="93">
        <v>0</v>
      </c>
      <c r="I1087" s="137">
        <v>0</v>
      </c>
      <c r="J1087" s="137">
        <v>0</v>
      </c>
      <c r="K1087" s="137">
        <v>0</v>
      </c>
      <c r="L1087" s="137">
        <v>0</v>
      </c>
      <c r="M1087" s="139">
        <v>0</v>
      </c>
      <c r="N1087" s="203">
        <v>0</v>
      </c>
      <c r="O1087" s="203">
        <v>0</v>
      </c>
      <c r="P1087" s="198">
        <v>0</v>
      </c>
      <c r="Q1087" s="198">
        <v>0</v>
      </c>
      <c r="R1087" s="182"/>
    </row>
    <row r="1088" spans="2:18" ht="45.95" customHeight="1" x14ac:dyDescent="0.2">
      <c r="B1088" s="122"/>
      <c r="C1088" s="135" t="s">
        <v>79</v>
      </c>
      <c r="D1088" s="93">
        <v>0</v>
      </c>
      <c r="E1088" s="93">
        <v>0</v>
      </c>
      <c r="F1088" s="93">
        <v>0</v>
      </c>
      <c r="G1088" s="93">
        <v>0</v>
      </c>
      <c r="H1088" s="93">
        <v>0</v>
      </c>
      <c r="I1088" s="137">
        <v>0</v>
      </c>
      <c r="J1088" s="137">
        <v>0</v>
      </c>
      <c r="K1088" s="137">
        <v>0</v>
      </c>
      <c r="L1088" s="137">
        <v>0</v>
      </c>
      <c r="M1088" s="139">
        <v>0</v>
      </c>
      <c r="N1088" s="203">
        <v>0</v>
      </c>
      <c r="O1088" s="203">
        <v>0</v>
      </c>
      <c r="P1088" s="198">
        <v>0</v>
      </c>
      <c r="Q1088" s="198">
        <v>8.1</v>
      </c>
      <c r="R1088" s="182"/>
    </row>
    <row r="1089" spans="2:18" ht="45.95" customHeight="1" x14ac:dyDescent="0.2">
      <c r="B1089" s="122"/>
      <c r="C1089" s="135" t="s">
        <v>78</v>
      </c>
      <c r="D1089" s="93">
        <v>0</v>
      </c>
      <c r="E1089" s="93">
        <v>0</v>
      </c>
      <c r="F1089" s="93">
        <v>0</v>
      </c>
      <c r="G1089" s="93">
        <v>0</v>
      </c>
      <c r="H1089" s="93">
        <v>0</v>
      </c>
      <c r="I1089" s="137">
        <v>0</v>
      </c>
      <c r="J1089" s="137">
        <v>0</v>
      </c>
      <c r="K1089" s="137">
        <v>1.32E-2</v>
      </c>
      <c r="L1089" s="137">
        <v>0.05</v>
      </c>
      <c r="M1089" s="149">
        <v>0.1</v>
      </c>
      <c r="N1089" s="203">
        <v>1</v>
      </c>
      <c r="O1089" s="203">
        <v>0.1</v>
      </c>
      <c r="P1089" s="198">
        <v>0.2</v>
      </c>
      <c r="Q1089" s="198">
        <v>0</v>
      </c>
      <c r="R1089" s="182"/>
    </row>
    <row r="1090" spans="2:18" ht="45.95" customHeight="1" x14ac:dyDescent="0.2">
      <c r="B1090" s="122"/>
      <c r="C1090" s="135" t="s">
        <v>77</v>
      </c>
      <c r="D1090" s="93">
        <v>0</v>
      </c>
      <c r="E1090" s="93">
        <v>0</v>
      </c>
      <c r="F1090" s="93">
        <v>0</v>
      </c>
      <c r="G1090" s="93">
        <v>0</v>
      </c>
      <c r="H1090" s="93">
        <v>0</v>
      </c>
      <c r="I1090" s="137">
        <v>0</v>
      </c>
      <c r="J1090" s="137">
        <v>0</v>
      </c>
      <c r="K1090" s="137">
        <v>0</v>
      </c>
      <c r="L1090" s="137">
        <v>0</v>
      </c>
      <c r="M1090" s="139">
        <v>0</v>
      </c>
      <c r="N1090" s="203">
        <v>0</v>
      </c>
      <c r="O1090" s="203">
        <v>0</v>
      </c>
      <c r="P1090" s="198">
        <v>0</v>
      </c>
      <c r="Q1090" s="198">
        <v>0</v>
      </c>
      <c r="R1090" s="182"/>
    </row>
    <row r="1091" spans="2:18" ht="45.95" customHeight="1" x14ac:dyDescent="0.2">
      <c r="B1091" s="122"/>
      <c r="C1091" s="135" t="s">
        <v>76</v>
      </c>
      <c r="D1091" s="93">
        <v>0</v>
      </c>
      <c r="E1091" s="93">
        <v>0</v>
      </c>
      <c r="F1091" s="93">
        <v>0</v>
      </c>
      <c r="G1091" s="93">
        <v>0</v>
      </c>
      <c r="H1091" s="93">
        <v>0</v>
      </c>
      <c r="I1091" s="137">
        <v>0</v>
      </c>
      <c r="J1091" s="137">
        <v>0</v>
      </c>
      <c r="K1091" s="137">
        <v>0</v>
      </c>
      <c r="L1091" s="137">
        <v>0</v>
      </c>
      <c r="M1091" s="139">
        <v>0</v>
      </c>
      <c r="N1091" s="203">
        <v>0</v>
      </c>
      <c r="O1091" s="203">
        <v>0</v>
      </c>
      <c r="P1091" s="198">
        <v>0</v>
      </c>
      <c r="Q1091" s="198">
        <v>0</v>
      </c>
      <c r="R1091" s="182"/>
    </row>
    <row r="1092" spans="2:18" ht="45.95" customHeight="1" x14ac:dyDescent="0.2">
      <c r="B1092" s="122"/>
      <c r="C1092" s="135" t="s">
        <v>75</v>
      </c>
      <c r="D1092" s="93">
        <v>0</v>
      </c>
      <c r="E1092" s="93">
        <v>0</v>
      </c>
      <c r="F1092" s="93">
        <v>0</v>
      </c>
      <c r="G1092" s="93">
        <v>0</v>
      </c>
      <c r="H1092" s="93">
        <v>0</v>
      </c>
      <c r="I1092" s="137">
        <v>0</v>
      </c>
      <c r="J1092" s="137">
        <v>0</v>
      </c>
      <c r="K1092" s="137">
        <v>4.2799999999999998E-2</v>
      </c>
      <c r="L1092" s="137">
        <v>0</v>
      </c>
      <c r="M1092" s="139">
        <v>0</v>
      </c>
      <c r="N1092" s="203">
        <v>0.2</v>
      </c>
      <c r="O1092" s="203">
        <v>0.2</v>
      </c>
      <c r="P1092" s="198">
        <v>0</v>
      </c>
      <c r="Q1092" s="198">
        <v>0</v>
      </c>
      <c r="R1092" s="182"/>
    </row>
    <row r="1093" spans="2:18" ht="45.95" customHeight="1" x14ac:dyDescent="0.2">
      <c r="B1093" s="122"/>
      <c r="C1093" s="135" t="s">
        <v>74</v>
      </c>
      <c r="D1093" s="93">
        <v>0</v>
      </c>
      <c r="E1093" s="93">
        <v>0</v>
      </c>
      <c r="F1093" s="93">
        <v>0</v>
      </c>
      <c r="G1093" s="93">
        <v>0</v>
      </c>
      <c r="H1093" s="93">
        <v>0</v>
      </c>
      <c r="I1093" s="137">
        <v>0</v>
      </c>
      <c r="J1093" s="137">
        <v>0</v>
      </c>
      <c r="K1093" s="137">
        <v>0</v>
      </c>
      <c r="L1093" s="137">
        <v>0</v>
      </c>
      <c r="M1093" s="139">
        <v>0</v>
      </c>
      <c r="N1093" s="203">
        <v>0</v>
      </c>
      <c r="O1093" s="203">
        <v>0</v>
      </c>
      <c r="P1093" s="198">
        <v>0</v>
      </c>
      <c r="Q1093" s="198">
        <v>0</v>
      </c>
      <c r="R1093" s="182"/>
    </row>
    <row r="1094" spans="2:18" ht="45.95" customHeight="1" x14ac:dyDescent="0.2">
      <c r="B1094" s="122"/>
      <c r="C1094" s="135" t="s">
        <v>73</v>
      </c>
      <c r="D1094" s="93">
        <v>0</v>
      </c>
      <c r="E1094" s="93">
        <v>0</v>
      </c>
      <c r="F1094" s="93">
        <v>0</v>
      </c>
      <c r="G1094" s="93">
        <v>0</v>
      </c>
      <c r="H1094" s="93">
        <v>0</v>
      </c>
      <c r="I1094" s="137">
        <v>0</v>
      </c>
      <c r="J1094" s="137">
        <v>0</v>
      </c>
      <c r="K1094" s="137">
        <v>0</v>
      </c>
      <c r="L1094" s="137">
        <v>0</v>
      </c>
      <c r="M1094" s="139">
        <v>0</v>
      </c>
      <c r="N1094" s="203">
        <v>0</v>
      </c>
      <c r="O1094" s="203">
        <v>0</v>
      </c>
      <c r="P1094" s="198">
        <v>0</v>
      </c>
      <c r="Q1094" s="198">
        <v>0</v>
      </c>
      <c r="R1094" s="182"/>
    </row>
    <row r="1095" spans="2:18" ht="45.95" customHeight="1" x14ac:dyDescent="0.2">
      <c r="B1095" s="122"/>
      <c r="C1095" s="135" t="s">
        <v>72</v>
      </c>
      <c r="D1095" s="93">
        <v>0</v>
      </c>
      <c r="E1095" s="93">
        <v>0.32650000000000001</v>
      </c>
      <c r="F1095" s="93">
        <v>0.55000000000000004</v>
      </c>
      <c r="G1095" s="93">
        <v>0</v>
      </c>
      <c r="H1095" s="93">
        <v>5.0000000000000001E-3</v>
      </c>
      <c r="I1095" s="137">
        <v>2.0050000000000002E-2</v>
      </c>
      <c r="J1095" s="137">
        <v>4.6700000000000005E-2</v>
      </c>
      <c r="K1095" s="137">
        <v>0.50360000000000005</v>
      </c>
      <c r="L1095" s="137">
        <v>0.72460000000000002</v>
      </c>
      <c r="M1095" s="149">
        <v>2.9</v>
      </c>
      <c r="N1095" s="203">
        <v>1.4</v>
      </c>
      <c r="O1095" s="203">
        <v>3.7</v>
      </c>
      <c r="P1095" s="198">
        <v>1.5</v>
      </c>
      <c r="Q1095" s="198">
        <v>4</v>
      </c>
      <c r="R1095" s="182"/>
    </row>
    <row r="1096" spans="2:18" ht="45.95" customHeight="1" x14ac:dyDescent="0.2">
      <c r="B1096" s="122"/>
      <c r="C1096" s="135" t="s">
        <v>71</v>
      </c>
      <c r="D1096" s="93">
        <v>0</v>
      </c>
      <c r="E1096" s="93">
        <v>0</v>
      </c>
      <c r="F1096" s="93">
        <v>0</v>
      </c>
      <c r="G1096" s="93">
        <v>0</v>
      </c>
      <c r="H1096" s="93">
        <v>0</v>
      </c>
      <c r="I1096" s="137">
        <v>0</v>
      </c>
      <c r="J1096" s="137">
        <v>0</v>
      </c>
      <c r="K1096" s="137">
        <v>0</v>
      </c>
      <c r="L1096" s="137">
        <v>0</v>
      </c>
      <c r="M1096" s="139">
        <v>0</v>
      </c>
      <c r="N1096" s="203">
        <v>0</v>
      </c>
      <c r="O1096" s="203">
        <v>0</v>
      </c>
      <c r="P1096" s="198">
        <v>0</v>
      </c>
      <c r="Q1096" s="198">
        <v>0</v>
      </c>
      <c r="R1096" s="182"/>
    </row>
    <row r="1097" spans="2:18" ht="45.95" customHeight="1" x14ac:dyDescent="0.2">
      <c r="B1097" s="122"/>
      <c r="C1097" s="135" t="s">
        <v>70</v>
      </c>
      <c r="D1097" s="93">
        <v>0</v>
      </c>
      <c r="E1097" s="93">
        <v>0.20749999999999999</v>
      </c>
      <c r="F1097" s="93">
        <v>96.936999999999998</v>
      </c>
      <c r="G1097" s="93">
        <v>74.040999999999997</v>
      </c>
      <c r="H1097" s="93">
        <v>7.1016000000000004</v>
      </c>
      <c r="I1097" s="137">
        <v>47.167099999999998</v>
      </c>
      <c r="J1097" s="137">
        <v>36.045979999999993</v>
      </c>
      <c r="K1097" s="137">
        <v>18.785</v>
      </c>
      <c r="L1097" s="137">
        <v>12.535950000000001</v>
      </c>
      <c r="M1097" s="149">
        <v>19.2</v>
      </c>
      <c r="N1097" s="203">
        <v>181.7</v>
      </c>
      <c r="O1097" s="203">
        <v>16.8</v>
      </c>
      <c r="P1097" s="198">
        <v>53.1</v>
      </c>
      <c r="Q1097" s="198">
        <v>70.8</v>
      </c>
      <c r="R1097" s="182"/>
    </row>
    <row r="1098" spans="2:18" ht="45.95" customHeight="1" x14ac:dyDescent="0.2">
      <c r="B1098" s="122"/>
      <c r="C1098" s="135" t="s">
        <v>69</v>
      </c>
      <c r="D1098" s="93">
        <v>0</v>
      </c>
      <c r="E1098" s="93">
        <v>0</v>
      </c>
      <c r="F1098" s="93">
        <v>0</v>
      </c>
      <c r="G1098" s="93">
        <v>0</v>
      </c>
      <c r="H1098" s="93">
        <v>0</v>
      </c>
      <c r="I1098" s="137">
        <v>0</v>
      </c>
      <c r="J1098" s="137">
        <v>0</v>
      </c>
      <c r="K1098" s="137">
        <v>0</v>
      </c>
      <c r="L1098" s="137">
        <v>0</v>
      </c>
      <c r="M1098" s="139">
        <v>0</v>
      </c>
      <c r="N1098" s="203">
        <v>0</v>
      </c>
      <c r="O1098" s="203">
        <v>0</v>
      </c>
      <c r="P1098" s="198">
        <v>0</v>
      </c>
      <c r="Q1098" s="198">
        <v>0</v>
      </c>
      <c r="R1098" s="182"/>
    </row>
    <row r="1099" spans="2:18" ht="45.95" customHeight="1" x14ac:dyDescent="0.2">
      <c r="B1099" s="122"/>
      <c r="C1099" s="135" t="s">
        <v>68</v>
      </c>
      <c r="D1099" s="93">
        <v>0</v>
      </c>
      <c r="E1099" s="93">
        <v>0</v>
      </c>
      <c r="F1099" s="93">
        <v>0</v>
      </c>
      <c r="G1099" s="93">
        <v>0</v>
      </c>
      <c r="H1099" s="93">
        <v>0</v>
      </c>
      <c r="I1099" s="137">
        <v>0</v>
      </c>
      <c r="J1099" s="137">
        <v>0</v>
      </c>
      <c r="K1099" s="137">
        <v>0</v>
      </c>
      <c r="L1099" s="137">
        <v>0</v>
      </c>
      <c r="M1099" s="139">
        <v>0</v>
      </c>
      <c r="N1099" s="203">
        <v>0</v>
      </c>
      <c r="O1099" s="203">
        <v>0</v>
      </c>
      <c r="P1099" s="198">
        <v>0</v>
      </c>
      <c r="Q1099" s="198">
        <v>0</v>
      </c>
      <c r="R1099" s="182"/>
    </row>
    <row r="1100" spans="2:18" ht="45.95" customHeight="1" x14ac:dyDescent="0.2">
      <c r="B1100" s="122"/>
      <c r="C1100" s="135" t="s">
        <v>67</v>
      </c>
      <c r="D1100" s="93">
        <v>0</v>
      </c>
      <c r="E1100" s="93">
        <v>0</v>
      </c>
      <c r="F1100" s="93">
        <v>0</v>
      </c>
      <c r="G1100" s="93">
        <v>9.6999999999999986E-3</v>
      </c>
      <c r="H1100" s="93">
        <v>0</v>
      </c>
      <c r="I1100" s="137">
        <v>0</v>
      </c>
      <c r="J1100" s="137">
        <v>0</v>
      </c>
      <c r="K1100" s="137">
        <v>4.6603000000000003</v>
      </c>
      <c r="L1100" s="137">
        <v>1E-3</v>
      </c>
      <c r="M1100" s="139">
        <v>0</v>
      </c>
      <c r="N1100" s="203">
        <v>0</v>
      </c>
      <c r="O1100" s="203">
        <v>0</v>
      </c>
      <c r="P1100" s="198">
        <v>0</v>
      </c>
      <c r="Q1100" s="198">
        <v>0</v>
      </c>
      <c r="R1100" s="182"/>
    </row>
    <row r="1101" spans="2:18" ht="45.95" customHeight="1" x14ac:dyDescent="0.2">
      <c r="B1101" s="122"/>
      <c r="C1101" s="135" t="s">
        <v>66</v>
      </c>
      <c r="D1101" s="93">
        <v>0</v>
      </c>
      <c r="E1101" s="93">
        <v>0</v>
      </c>
      <c r="F1101" s="93">
        <v>0</v>
      </c>
      <c r="G1101" s="93">
        <v>1.5385499999999999</v>
      </c>
      <c r="H1101" s="93">
        <v>0</v>
      </c>
      <c r="I1101" s="137">
        <v>0</v>
      </c>
      <c r="J1101" s="137">
        <v>0</v>
      </c>
      <c r="K1101" s="137">
        <v>0</v>
      </c>
      <c r="L1101" s="137">
        <v>0</v>
      </c>
      <c r="M1101" s="139">
        <v>0</v>
      </c>
      <c r="N1101" s="203">
        <v>0</v>
      </c>
      <c r="O1101" s="203">
        <v>0</v>
      </c>
      <c r="P1101" s="198">
        <v>0</v>
      </c>
      <c r="Q1101" s="198">
        <v>0.1</v>
      </c>
      <c r="R1101" s="182"/>
    </row>
    <row r="1102" spans="2:18" ht="45.95" customHeight="1" x14ac:dyDescent="0.2">
      <c r="B1102" s="122"/>
      <c r="C1102" s="135" t="s">
        <v>65</v>
      </c>
      <c r="D1102" s="93">
        <v>0</v>
      </c>
      <c r="E1102" s="93">
        <v>0</v>
      </c>
      <c r="F1102" s="93">
        <v>0</v>
      </c>
      <c r="G1102" s="93">
        <v>18</v>
      </c>
      <c r="H1102" s="93">
        <v>0</v>
      </c>
      <c r="I1102" s="137">
        <v>0</v>
      </c>
      <c r="J1102" s="137">
        <v>0</v>
      </c>
      <c r="K1102" s="137">
        <v>8.4000000000000005E-2</v>
      </c>
      <c r="L1102" s="137">
        <v>0</v>
      </c>
      <c r="M1102" s="139">
        <v>0</v>
      </c>
      <c r="N1102" s="203">
        <v>0</v>
      </c>
      <c r="O1102" s="203">
        <v>0</v>
      </c>
      <c r="P1102" s="198">
        <v>0</v>
      </c>
      <c r="Q1102" s="198">
        <v>0</v>
      </c>
      <c r="R1102" s="182"/>
    </row>
    <row r="1103" spans="2:18" ht="45.95" customHeight="1" x14ac:dyDescent="0.2">
      <c r="B1103" s="122"/>
      <c r="C1103" s="135" t="s">
        <v>64</v>
      </c>
      <c r="D1103" s="93">
        <v>0</v>
      </c>
      <c r="E1103" s="93">
        <v>0</v>
      </c>
      <c r="F1103" s="93">
        <v>0</v>
      </c>
      <c r="G1103" s="93">
        <v>0</v>
      </c>
      <c r="H1103" s="93">
        <v>0</v>
      </c>
      <c r="I1103" s="137">
        <v>0</v>
      </c>
      <c r="J1103" s="137">
        <v>13.359</v>
      </c>
      <c r="K1103" s="137">
        <v>3.927</v>
      </c>
      <c r="L1103" s="137">
        <v>4.585</v>
      </c>
      <c r="M1103" s="149">
        <v>4.5999999999999996</v>
      </c>
      <c r="N1103" s="203">
        <v>0</v>
      </c>
      <c r="O1103" s="203">
        <v>1.2</v>
      </c>
      <c r="P1103" s="198">
        <v>0</v>
      </c>
      <c r="Q1103" s="198">
        <v>76.5</v>
      </c>
      <c r="R1103" s="182"/>
    </row>
    <row r="1104" spans="2:18" ht="45.95" customHeight="1" x14ac:dyDescent="0.2">
      <c r="B1104" s="122"/>
      <c r="C1104" s="135" t="s">
        <v>63</v>
      </c>
      <c r="D1104" s="93">
        <v>0</v>
      </c>
      <c r="E1104" s="93">
        <v>0</v>
      </c>
      <c r="F1104" s="93">
        <v>0</v>
      </c>
      <c r="G1104" s="93">
        <v>0</v>
      </c>
      <c r="H1104" s="93">
        <v>0</v>
      </c>
      <c r="I1104" s="137">
        <v>0</v>
      </c>
      <c r="J1104" s="137">
        <v>0</v>
      </c>
      <c r="K1104" s="137">
        <v>0</v>
      </c>
      <c r="L1104" s="137">
        <v>0</v>
      </c>
      <c r="M1104" s="139">
        <v>0</v>
      </c>
      <c r="N1104" s="203">
        <v>0</v>
      </c>
      <c r="O1104" s="203">
        <v>0</v>
      </c>
      <c r="P1104" s="198">
        <v>0</v>
      </c>
      <c r="Q1104" s="198">
        <v>0</v>
      </c>
      <c r="R1104" s="182"/>
    </row>
    <row r="1105" spans="2:18" ht="45.95" customHeight="1" x14ac:dyDescent="0.2">
      <c r="B1105" s="122"/>
      <c r="C1105" s="135" t="s">
        <v>62</v>
      </c>
      <c r="D1105" s="93">
        <v>0</v>
      </c>
      <c r="E1105" s="93">
        <v>0</v>
      </c>
      <c r="F1105" s="93">
        <v>0</v>
      </c>
      <c r="G1105" s="93">
        <v>0</v>
      </c>
      <c r="H1105" s="93">
        <v>0</v>
      </c>
      <c r="I1105" s="137">
        <v>0</v>
      </c>
      <c r="J1105" s="137">
        <v>0</v>
      </c>
      <c r="K1105" s="137">
        <v>0.504</v>
      </c>
      <c r="L1105" s="137">
        <v>0</v>
      </c>
      <c r="M1105" s="139">
        <v>0</v>
      </c>
      <c r="N1105" s="203">
        <v>0</v>
      </c>
      <c r="O1105" s="203">
        <v>0</v>
      </c>
      <c r="P1105" s="198">
        <v>0</v>
      </c>
      <c r="Q1105" s="198">
        <v>2.4</v>
      </c>
      <c r="R1105" s="182"/>
    </row>
    <row r="1106" spans="2:18" ht="45.95" customHeight="1" x14ac:dyDescent="0.2">
      <c r="B1106" s="122"/>
      <c r="C1106" s="135" t="s">
        <v>61</v>
      </c>
      <c r="D1106" s="93">
        <v>0</v>
      </c>
      <c r="E1106" s="93">
        <v>0</v>
      </c>
      <c r="F1106" s="93">
        <v>0</v>
      </c>
      <c r="G1106" s="93">
        <v>0</v>
      </c>
      <c r="H1106" s="93">
        <v>0</v>
      </c>
      <c r="I1106" s="137">
        <v>0</v>
      </c>
      <c r="J1106" s="137">
        <v>0</v>
      </c>
      <c r="K1106" s="137">
        <v>0</v>
      </c>
      <c r="L1106" s="137">
        <v>0</v>
      </c>
      <c r="M1106" s="139">
        <v>0</v>
      </c>
      <c r="N1106" s="203">
        <v>0</v>
      </c>
      <c r="O1106" s="203">
        <v>0</v>
      </c>
      <c r="P1106" s="198">
        <v>0</v>
      </c>
      <c r="Q1106" s="198">
        <v>0</v>
      </c>
      <c r="R1106" s="182"/>
    </row>
    <row r="1107" spans="2:18" ht="45.95" customHeight="1" x14ac:dyDescent="0.2">
      <c r="B1107" s="122"/>
      <c r="C1107" s="135" t="s">
        <v>60</v>
      </c>
      <c r="D1107" s="93">
        <v>0</v>
      </c>
      <c r="E1107" s="93">
        <v>0</v>
      </c>
      <c r="F1107" s="93">
        <v>0</v>
      </c>
      <c r="G1107" s="93">
        <v>0</v>
      </c>
      <c r="H1107" s="93">
        <v>0</v>
      </c>
      <c r="I1107" s="137">
        <v>0</v>
      </c>
      <c r="J1107" s="137">
        <v>0</v>
      </c>
      <c r="K1107" s="137">
        <v>0</v>
      </c>
      <c r="L1107" s="137">
        <v>0</v>
      </c>
      <c r="M1107" s="139">
        <v>0</v>
      </c>
      <c r="N1107" s="203">
        <v>0</v>
      </c>
      <c r="O1107" s="203">
        <v>0</v>
      </c>
      <c r="P1107" s="198">
        <v>0</v>
      </c>
      <c r="Q1107" s="198">
        <v>0</v>
      </c>
      <c r="R1107" s="182"/>
    </row>
    <row r="1108" spans="2:18" ht="45.95" customHeight="1" x14ac:dyDescent="0.2">
      <c r="B1108" s="122"/>
      <c r="C1108" s="135" t="s">
        <v>59</v>
      </c>
      <c r="D1108" s="93">
        <v>0</v>
      </c>
      <c r="E1108" s="93">
        <v>0</v>
      </c>
      <c r="F1108" s="93">
        <v>0</v>
      </c>
      <c r="G1108" s="93">
        <v>0.34185000000000004</v>
      </c>
      <c r="H1108" s="93">
        <v>0</v>
      </c>
      <c r="I1108" s="137">
        <v>0</v>
      </c>
      <c r="J1108" s="137">
        <v>0</v>
      </c>
      <c r="K1108" s="137">
        <v>0</v>
      </c>
      <c r="L1108" s="137">
        <v>0</v>
      </c>
      <c r="M1108" s="139">
        <v>0</v>
      </c>
      <c r="N1108" s="203">
        <v>0</v>
      </c>
      <c r="O1108" s="203">
        <v>0</v>
      </c>
      <c r="P1108" s="198">
        <v>0</v>
      </c>
      <c r="Q1108" s="198">
        <v>0</v>
      </c>
      <c r="R1108" s="182"/>
    </row>
    <row r="1109" spans="2:18" ht="45.95" customHeight="1" x14ac:dyDescent="0.2">
      <c r="B1109" s="122"/>
      <c r="C1109" s="135" t="s">
        <v>58</v>
      </c>
      <c r="D1109" s="93">
        <v>0</v>
      </c>
      <c r="E1109" s="93">
        <v>0</v>
      </c>
      <c r="F1109" s="93">
        <v>0</v>
      </c>
      <c r="G1109" s="93">
        <v>0</v>
      </c>
      <c r="H1109" s="93">
        <v>0</v>
      </c>
      <c r="I1109" s="137">
        <v>0</v>
      </c>
      <c r="J1109" s="137">
        <v>0</v>
      </c>
      <c r="K1109" s="137">
        <v>0</v>
      </c>
      <c r="L1109" s="137">
        <v>0</v>
      </c>
      <c r="M1109" s="139">
        <v>0</v>
      </c>
      <c r="N1109" s="203">
        <v>0</v>
      </c>
      <c r="O1109" s="203">
        <v>0</v>
      </c>
      <c r="P1109" s="198">
        <v>0</v>
      </c>
      <c r="Q1109" s="198">
        <v>0</v>
      </c>
      <c r="R1109" s="182"/>
    </row>
    <row r="1110" spans="2:18" ht="45.95" customHeight="1" x14ac:dyDescent="0.2">
      <c r="B1110" s="122"/>
      <c r="C1110" s="135" t="s">
        <v>57</v>
      </c>
      <c r="D1110" s="93">
        <v>0</v>
      </c>
      <c r="E1110" s="93">
        <v>0</v>
      </c>
      <c r="F1110" s="93">
        <v>0</v>
      </c>
      <c r="G1110" s="93">
        <v>0</v>
      </c>
      <c r="H1110" s="93">
        <v>0</v>
      </c>
      <c r="I1110" s="137">
        <v>0</v>
      </c>
      <c r="J1110" s="137">
        <v>0</v>
      </c>
      <c r="K1110" s="137">
        <v>0</v>
      </c>
      <c r="L1110" s="137">
        <v>0</v>
      </c>
      <c r="M1110" s="139">
        <v>0</v>
      </c>
      <c r="N1110" s="203">
        <v>0</v>
      </c>
      <c r="O1110" s="203">
        <v>0</v>
      </c>
      <c r="P1110" s="198">
        <v>0</v>
      </c>
      <c r="Q1110" s="198">
        <v>0</v>
      </c>
      <c r="R1110" s="182"/>
    </row>
    <row r="1111" spans="2:18" ht="45.95" customHeight="1" x14ac:dyDescent="0.2">
      <c r="B1111" s="122"/>
      <c r="C1111" s="135" t="s">
        <v>56</v>
      </c>
      <c r="D1111" s="93">
        <v>0</v>
      </c>
      <c r="E1111" s="93">
        <v>0</v>
      </c>
      <c r="F1111" s="93">
        <v>0</v>
      </c>
      <c r="G1111" s="93">
        <v>0</v>
      </c>
      <c r="H1111" s="93">
        <v>0</v>
      </c>
      <c r="I1111" s="137">
        <v>0</v>
      </c>
      <c r="J1111" s="137">
        <v>0</v>
      </c>
      <c r="K1111" s="137">
        <v>0</v>
      </c>
      <c r="L1111" s="137">
        <v>0</v>
      </c>
      <c r="M1111" s="139">
        <v>0</v>
      </c>
      <c r="N1111" s="203">
        <v>0</v>
      </c>
      <c r="O1111" s="203">
        <v>0</v>
      </c>
      <c r="P1111" s="198">
        <v>0</v>
      </c>
      <c r="Q1111" s="198">
        <v>0.1</v>
      </c>
      <c r="R1111" s="182"/>
    </row>
    <row r="1112" spans="2:18" ht="57" customHeight="1" x14ac:dyDescent="0.2">
      <c r="B1112" s="122"/>
      <c r="C1112" s="135" t="s">
        <v>103</v>
      </c>
      <c r="D1112" s="93">
        <v>0</v>
      </c>
      <c r="E1112" s="93">
        <v>3.3999999999999998E-3</v>
      </c>
      <c r="F1112" s="93">
        <v>0</v>
      </c>
      <c r="G1112" s="93">
        <v>1.2</v>
      </c>
      <c r="H1112" s="93">
        <v>0.06</v>
      </c>
      <c r="I1112" s="137">
        <v>0.38</v>
      </c>
      <c r="J1112" s="137">
        <v>0.28599999999999998</v>
      </c>
      <c r="K1112" s="137">
        <v>0</v>
      </c>
      <c r="L1112" s="137">
        <v>1E-4</v>
      </c>
      <c r="M1112" s="149">
        <v>0.1</v>
      </c>
      <c r="N1112" s="203">
        <v>0.1</v>
      </c>
      <c r="O1112" s="203">
        <v>0</v>
      </c>
      <c r="P1112" s="198">
        <v>5.9</v>
      </c>
      <c r="Q1112" s="198">
        <v>0.4</v>
      </c>
      <c r="R1112" s="182"/>
    </row>
    <row r="1113" spans="2:18" ht="45.95" customHeight="1" x14ac:dyDescent="0.2">
      <c r="B1113" s="122"/>
      <c r="C1113" s="135" t="s">
        <v>55</v>
      </c>
      <c r="D1113" s="93">
        <v>0</v>
      </c>
      <c r="E1113" s="93">
        <v>0</v>
      </c>
      <c r="F1113" s="93">
        <v>0</v>
      </c>
      <c r="G1113" s="93">
        <v>0</v>
      </c>
      <c r="H1113" s="93">
        <v>0</v>
      </c>
      <c r="I1113" s="137">
        <v>0</v>
      </c>
      <c r="J1113" s="137">
        <v>0</v>
      </c>
      <c r="K1113" s="137">
        <v>0</v>
      </c>
      <c r="L1113" s="137">
        <v>1.2</v>
      </c>
      <c r="M1113" s="149">
        <v>0.2</v>
      </c>
      <c r="N1113" s="203">
        <v>0</v>
      </c>
      <c r="O1113" s="203">
        <v>0.3</v>
      </c>
      <c r="P1113" s="198">
        <v>0</v>
      </c>
      <c r="Q1113" s="198">
        <v>0</v>
      </c>
      <c r="R1113" s="182"/>
    </row>
    <row r="1114" spans="2:18" ht="45.95" customHeight="1" x14ac:dyDescent="0.2">
      <c r="B1114" s="122"/>
      <c r="C1114" s="135" t="s">
        <v>54</v>
      </c>
      <c r="D1114" s="93">
        <v>0</v>
      </c>
      <c r="E1114" s="93">
        <v>0</v>
      </c>
      <c r="F1114" s="93">
        <v>0.72226999999999997</v>
      </c>
      <c r="G1114" s="93">
        <v>0.1895</v>
      </c>
      <c r="H1114" s="93">
        <v>0</v>
      </c>
      <c r="I1114" s="137">
        <v>0</v>
      </c>
      <c r="J1114" s="137">
        <v>0</v>
      </c>
      <c r="K1114" s="137">
        <v>0</v>
      </c>
      <c r="L1114" s="137">
        <v>0</v>
      </c>
      <c r="M1114" s="149">
        <v>0.1</v>
      </c>
      <c r="N1114" s="203">
        <v>0.1</v>
      </c>
      <c r="O1114" s="203">
        <v>0</v>
      </c>
      <c r="P1114" s="198">
        <v>0.1</v>
      </c>
      <c r="Q1114" s="198">
        <v>0.1</v>
      </c>
      <c r="R1114" s="182"/>
    </row>
    <row r="1115" spans="2:18" ht="45.95" customHeight="1" x14ac:dyDescent="0.2">
      <c r="B1115" s="122"/>
      <c r="C1115" s="135" t="s">
        <v>53</v>
      </c>
      <c r="D1115" s="93">
        <v>0</v>
      </c>
      <c r="E1115" s="93">
        <v>0</v>
      </c>
      <c r="F1115" s="93">
        <v>0</v>
      </c>
      <c r="G1115" s="93">
        <v>0</v>
      </c>
      <c r="H1115" s="93">
        <v>0</v>
      </c>
      <c r="I1115" s="137">
        <v>0</v>
      </c>
      <c r="J1115" s="137">
        <v>0</v>
      </c>
      <c r="K1115" s="137">
        <v>0</v>
      </c>
      <c r="L1115" s="137">
        <v>0</v>
      </c>
      <c r="M1115" s="139">
        <v>0</v>
      </c>
      <c r="N1115" s="203">
        <v>0</v>
      </c>
      <c r="O1115" s="203">
        <v>0</v>
      </c>
      <c r="P1115" s="198">
        <v>0</v>
      </c>
      <c r="Q1115" s="198">
        <v>0</v>
      </c>
      <c r="R1115" s="182"/>
    </row>
    <row r="1116" spans="2:18" ht="45.95" customHeight="1" x14ac:dyDescent="0.2">
      <c r="B1116" s="122"/>
      <c r="C1116" s="135" t="s">
        <v>52</v>
      </c>
      <c r="D1116" s="93">
        <v>0</v>
      </c>
      <c r="E1116" s="93">
        <v>0</v>
      </c>
      <c r="F1116" s="93">
        <v>0</v>
      </c>
      <c r="G1116" s="93">
        <v>0</v>
      </c>
      <c r="H1116" s="93">
        <v>0</v>
      </c>
      <c r="I1116" s="137">
        <v>0</v>
      </c>
      <c r="J1116" s="137">
        <v>0</v>
      </c>
      <c r="K1116" s="137">
        <v>0</v>
      </c>
      <c r="L1116" s="137">
        <v>0</v>
      </c>
      <c r="M1116" s="139">
        <v>0</v>
      </c>
      <c r="N1116" s="203">
        <v>0</v>
      </c>
      <c r="O1116" s="203">
        <v>1</v>
      </c>
      <c r="P1116" s="198">
        <v>0</v>
      </c>
      <c r="Q1116" s="198">
        <v>0</v>
      </c>
      <c r="R1116" s="182"/>
    </row>
    <row r="1117" spans="2:18" ht="45.95" customHeight="1" x14ac:dyDescent="0.2">
      <c r="B1117" s="122"/>
      <c r="C1117" s="135" t="s">
        <v>51</v>
      </c>
      <c r="D1117" s="93">
        <v>0</v>
      </c>
      <c r="E1117" s="93">
        <v>0</v>
      </c>
      <c r="F1117" s="93">
        <v>0</v>
      </c>
      <c r="G1117" s="93">
        <v>0</v>
      </c>
      <c r="H1117" s="93">
        <v>0</v>
      </c>
      <c r="I1117" s="137">
        <v>0</v>
      </c>
      <c r="J1117" s="137">
        <v>0</v>
      </c>
      <c r="K1117" s="137">
        <v>0</v>
      </c>
      <c r="L1117" s="137">
        <v>0</v>
      </c>
      <c r="M1117" s="139">
        <v>0</v>
      </c>
      <c r="N1117" s="203">
        <v>0</v>
      </c>
      <c r="O1117" s="203">
        <v>0.1</v>
      </c>
      <c r="P1117" s="198">
        <v>0</v>
      </c>
      <c r="Q1117" s="198">
        <v>0</v>
      </c>
      <c r="R1117" s="182"/>
    </row>
    <row r="1118" spans="2:18" ht="45.95" customHeight="1" x14ac:dyDescent="0.2">
      <c r="B1118" s="122"/>
      <c r="C1118" s="135" t="s">
        <v>50</v>
      </c>
      <c r="D1118" s="93">
        <v>0</v>
      </c>
      <c r="E1118" s="93">
        <v>0</v>
      </c>
      <c r="F1118" s="93">
        <v>0</v>
      </c>
      <c r="G1118" s="93">
        <v>0</v>
      </c>
      <c r="H1118" s="93">
        <v>0</v>
      </c>
      <c r="I1118" s="137">
        <v>0</v>
      </c>
      <c r="J1118" s="137">
        <v>0</v>
      </c>
      <c r="K1118" s="137">
        <v>0</v>
      </c>
      <c r="L1118" s="137">
        <v>0</v>
      </c>
      <c r="M1118" s="139">
        <v>0</v>
      </c>
      <c r="N1118" s="203">
        <v>0</v>
      </c>
      <c r="O1118" s="203">
        <v>0</v>
      </c>
      <c r="P1118" s="198">
        <v>0</v>
      </c>
      <c r="Q1118" s="198">
        <v>0</v>
      </c>
      <c r="R1118" s="182"/>
    </row>
    <row r="1119" spans="2:18" ht="45.95" customHeight="1" x14ac:dyDescent="0.2">
      <c r="B1119" s="122"/>
      <c r="C1119" s="135" t="s">
        <v>49</v>
      </c>
      <c r="D1119" s="93">
        <v>0</v>
      </c>
      <c r="E1119" s="93">
        <v>0</v>
      </c>
      <c r="F1119" s="93">
        <v>0</v>
      </c>
      <c r="G1119" s="93">
        <v>0</v>
      </c>
      <c r="H1119" s="93">
        <v>0</v>
      </c>
      <c r="I1119" s="137">
        <v>0</v>
      </c>
      <c r="J1119" s="137">
        <v>0</v>
      </c>
      <c r="K1119" s="137">
        <v>0</v>
      </c>
      <c r="L1119" s="137">
        <v>0</v>
      </c>
      <c r="M1119" s="139">
        <v>0</v>
      </c>
      <c r="N1119" s="203">
        <v>0</v>
      </c>
      <c r="O1119" s="203">
        <v>0</v>
      </c>
      <c r="P1119" s="198">
        <v>0.1</v>
      </c>
      <c r="Q1119" s="198">
        <v>0</v>
      </c>
      <c r="R1119" s="182"/>
    </row>
    <row r="1120" spans="2:18" ht="45" customHeight="1" x14ac:dyDescent="0.2">
      <c r="B1120" s="122"/>
      <c r="C1120" s="188" t="s">
        <v>1</v>
      </c>
      <c r="D1120" s="93">
        <v>0</v>
      </c>
      <c r="E1120" s="93">
        <v>0</v>
      </c>
      <c r="F1120" s="93">
        <v>0</v>
      </c>
      <c r="G1120" s="93">
        <v>0</v>
      </c>
      <c r="H1120" s="93">
        <v>0</v>
      </c>
      <c r="I1120" s="137">
        <v>0</v>
      </c>
      <c r="J1120" s="137">
        <v>0</v>
      </c>
      <c r="K1120" s="137">
        <v>0</v>
      </c>
      <c r="L1120" s="137">
        <v>0</v>
      </c>
      <c r="M1120" s="139">
        <v>0</v>
      </c>
      <c r="N1120" s="203">
        <v>0</v>
      </c>
      <c r="O1120" s="203">
        <v>0</v>
      </c>
      <c r="P1120" s="198">
        <v>0</v>
      </c>
      <c r="Q1120" s="198">
        <v>0</v>
      </c>
      <c r="R1120" s="182"/>
    </row>
    <row r="1121" spans="2:18" ht="45.95" customHeight="1" x14ac:dyDescent="0.2">
      <c r="B1121" s="122"/>
      <c r="C1121" s="135" t="s">
        <v>48</v>
      </c>
      <c r="D1121" s="93">
        <v>0</v>
      </c>
      <c r="E1121" s="93">
        <v>0</v>
      </c>
      <c r="F1121" s="93">
        <v>0</v>
      </c>
      <c r="G1121" s="93">
        <v>0</v>
      </c>
      <c r="H1121" s="93">
        <v>0</v>
      </c>
      <c r="I1121" s="137">
        <v>0</v>
      </c>
      <c r="J1121" s="137">
        <v>0</v>
      </c>
      <c r="K1121" s="137">
        <v>0</v>
      </c>
      <c r="L1121" s="137">
        <v>0</v>
      </c>
      <c r="M1121" s="139">
        <v>0</v>
      </c>
      <c r="N1121" s="203">
        <v>0</v>
      </c>
      <c r="O1121" s="203">
        <v>0</v>
      </c>
      <c r="P1121" s="198">
        <v>0</v>
      </c>
      <c r="Q1121" s="198">
        <v>0</v>
      </c>
      <c r="R1121" s="182"/>
    </row>
    <row r="1122" spans="2:18" ht="45.95" customHeight="1" x14ac:dyDescent="0.2">
      <c r="B1122" s="122"/>
      <c r="C1122" s="135" t="s">
        <v>47</v>
      </c>
      <c r="D1122" s="93">
        <v>0</v>
      </c>
      <c r="E1122" s="93">
        <v>0</v>
      </c>
      <c r="F1122" s="93">
        <v>0</v>
      </c>
      <c r="G1122" s="93">
        <v>0</v>
      </c>
      <c r="H1122" s="93">
        <v>0</v>
      </c>
      <c r="I1122" s="137">
        <v>0</v>
      </c>
      <c r="J1122" s="137">
        <v>0</v>
      </c>
      <c r="K1122" s="137">
        <v>0</v>
      </c>
      <c r="L1122" s="137">
        <v>0</v>
      </c>
      <c r="M1122" s="139">
        <v>0</v>
      </c>
      <c r="N1122" s="203">
        <v>0</v>
      </c>
      <c r="O1122" s="203">
        <v>0</v>
      </c>
      <c r="P1122" s="198">
        <v>0</v>
      </c>
      <c r="Q1122" s="198">
        <v>0</v>
      </c>
      <c r="R1122" s="182"/>
    </row>
    <row r="1123" spans="2:18" ht="45.95" customHeight="1" x14ac:dyDescent="0.2">
      <c r="B1123" s="122"/>
      <c r="C1123" s="135" t="s">
        <v>46</v>
      </c>
      <c r="D1123" s="93">
        <v>0</v>
      </c>
      <c r="E1123" s="93">
        <v>0</v>
      </c>
      <c r="F1123" s="93">
        <v>0</v>
      </c>
      <c r="G1123" s="93">
        <v>0</v>
      </c>
      <c r="H1123" s="93">
        <v>0</v>
      </c>
      <c r="I1123" s="137">
        <v>0</v>
      </c>
      <c r="J1123" s="137">
        <v>1.256</v>
      </c>
      <c r="K1123" s="137">
        <v>3.78</v>
      </c>
      <c r="L1123" s="137">
        <v>1E-3</v>
      </c>
      <c r="M1123" s="139">
        <v>0</v>
      </c>
      <c r="N1123" s="203">
        <v>0</v>
      </c>
      <c r="O1123" s="203">
        <v>0</v>
      </c>
      <c r="P1123" s="198">
        <v>0.3</v>
      </c>
      <c r="Q1123" s="198">
        <v>1.4</v>
      </c>
      <c r="R1123" s="182"/>
    </row>
    <row r="1124" spans="2:18" ht="45.95" customHeight="1" x14ac:dyDescent="0.2">
      <c r="B1124" s="122"/>
      <c r="C1124" s="135" t="s">
        <v>45</v>
      </c>
      <c r="D1124" s="93">
        <v>0</v>
      </c>
      <c r="E1124" s="93">
        <v>0</v>
      </c>
      <c r="F1124" s="93">
        <v>0</v>
      </c>
      <c r="G1124" s="93">
        <v>0</v>
      </c>
      <c r="H1124" s="93">
        <v>0</v>
      </c>
      <c r="I1124" s="137">
        <v>0</v>
      </c>
      <c r="J1124" s="137">
        <v>0</v>
      </c>
      <c r="K1124" s="137">
        <v>0</v>
      </c>
      <c r="L1124" s="137">
        <v>0</v>
      </c>
      <c r="M1124" s="139">
        <v>0</v>
      </c>
      <c r="N1124" s="203">
        <v>0</v>
      </c>
      <c r="O1124" s="203">
        <v>0</v>
      </c>
      <c r="P1124" s="198">
        <v>0</v>
      </c>
      <c r="Q1124" s="198">
        <v>0</v>
      </c>
      <c r="R1124" s="182"/>
    </row>
    <row r="1125" spans="2:18" ht="45.95" customHeight="1" x14ac:dyDescent="0.2">
      <c r="B1125" s="122"/>
      <c r="C1125" s="135" t="s">
        <v>44</v>
      </c>
      <c r="D1125" s="93">
        <v>0</v>
      </c>
      <c r="E1125" s="93">
        <v>0</v>
      </c>
      <c r="F1125" s="93">
        <v>0</v>
      </c>
      <c r="G1125" s="93">
        <v>0</v>
      </c>
      <c r="H1125" s="93">
        <v>0</v>
      </c>
      <c r="I1125" s="137">
        <v>0</v>
      </c>
      <c r="J1125" s="137">
        <v>0</v>
      </c>
      <c r="K1125" s="137">
        <v>0</v>
      </c>
      <c r="L1125" s="137">
        <v>0</v>
      </c>
      <c r="M1125" s="139">
        <v>0</v>
      </c>
      <c r="N1125" s="203">
        <v>0</v>
      </c>
      <c r="O1125" s="203">
        <v>0</v>
      </c>
      <c r="P1125" s="198">
        <v>0</v>
      </c>
      <c r="Q1125" s="198">
        <v>0</v>
      </c>
      <c r="R1125" s="182"/>
    </row>
    <row r="1126" spans="2:18" ht="45.95" customHeight="1" x14ac:dyDescent="0.2">
      <c r="B1126" s="122"/>
      <c r="C1126" s="135" t="s">
        <v>43</v>
      </c>
      <c r="D1126" s="93">
        <v>0</v>
      </c>
      <c r="E1126" s="93">
        <v>0</v>
      </c>
      <c r="F1126" s="93">
        <v>0</v>
      </c>
      <c r="G1126" s="93">
        <v>0</v>
      </c>
      <c r="H1126" s="93">
        <v>0</v>
      </c>
      <c r="I1126" s="137">
        <v>0</v>
      </c>
      <c r="J1126" s="137">
        <v>0</v>
      </c>
      <c r="K1126" s="137">
        <v>0</v>
      </c>
      <c r="L1126" s="137">
        <v>0</v>
      </c>
      <c r="M1126" s="149">
        <v>0.9</v>
      </c>
      <c r="N1126" s="203">
        <v>0</v>
      </c>
      <c r="O1126" s="203">
        <v>0</v>
      </c>
      <c r="P1126" s="198">
        <v>0</v>
      </c>
      <c r="Q1126" s="198">
        <v>0</v>
      </c>
      <c r="R1126" s="182"/>
    </row>
    <row r="1127" spans="2:18" ht="45.95" customHeight="1" x14ac:dyDescent="0.2">
      <c r="B1127" s="122"/>
      <c r="C1127" s="135" t="s">
        <v>42</v>
      </c>
      <c r="D1127" s="93">
        <v>0</v>
      </c>
      <c r="E1127" s="93">
        <v>1.86053</v>
      </c>
      <c r="F1127" s="93">
        <v>7.1097399999999995</v>
      </c>
      <c r="G1127" s="93">
        <v>5.6872499999999997</v>
      </c>
      <c r="H1127" s="93">
        <v>28.466180000000001</v>
      </c>
      <c r="I1127" s="137">
        <v>1.7784</v>
      </c>
      <c r="J1127" s="137">
        <v>29.263999999999999</v>
      </c>
      <c r="K1127" s="137">
        <v>2.5175000000000001</v>
      </c>
      <c r="L1127" s="137">
        <v>1.1673</v>
      </c>
      <c r="M1127" s="149">
        <v>68.3</v>
      </c>
      <c r="N1127" s="203">
        <v>15.2</v>
      </c>
      <c r="O1127" s="203">
        <v>4.0999999999999996</v>
      </c>
      <c r="P1127" s="198">
        <v>9.8000000000000007</v>
      </c>
      <c r="Q1127" s="198">
        <v>0.5</v>
      </c>
      <c r="R1127" s="182"/>
    </row>
    <row r="1128" spans="2:18" ht="57" customHeight="1" x14ac:dyDescent="0.2">
      <c r="B1128" s="122"/>
      <c r="C1128" s="135" t="s">
        <v>41</v>
      </c>
      <c r="D1128" s="93">
        <v>0</v>
      </c>
      <c r="E1128" s="93">
        <v>0</v>
      </c>
      <c r="F1128" s="93">
        <v>0</v>
      </c>
      <c r="G1128" s="93">
        <v>0</v>
      </c>
      <c r="H1128" s="93">
        <v>0</v>
      </c>
      <c r="I1128" s="137">
        <v>0</v>
      </c>
      <c r="J1128" s="137">
        <v>0</v>
      </c>
      <c r="K1128" s="137">
        <v>0</v>
      </c>
      <c r="L1128" s="137">
        <v>0</v>
      </c>
      <c r="M1128" s="149">
        <v>0.5</v>
      </c>
      <c r="N1128" s="203">
        <v>0</v>
      </c>
      <c r="O1128" s="203">
        <v>0.1</v>
      </c>
      <c r="P1128" s="198">
        <v>0</v>
      </c>
      <c r="Q1128" s="198">
        <v>0.1</v>
      </c>
      <c r="R1128" s="182"/>
    </row>
    <row r="1129" spans="2:18" ht="92.25" customHeight="1" x14ac:dyDescent="0.2">
      <c r="B1129" s="122"/>
      <c r="C1129" s="135" t="s">
        <v>104</v>
      </c>
      <c r="D1129" s="93">
        <v>0</v>
      </c>
      <c r="E1129" s="93">
        <v>0</v>
      </c>
      <c r="F1129" s="93">
        <v>0.73039999999999994</v>
      </c>
      <c r="G1129" s="93">
        <v>0.69114999999999993</v>
      </c>
      <c r="H1129" s="93">
        <v>0.46200000000000002</v>
      </c>
      <c r="I1129" s="137">
        <v>16.110949999999999</v>
      </c>
      <c r="J1129" s="137">
        <v>1.4</v>
      </c>
      <c r="K1129" s="137">
        <v>4.4859999999999998</v>
      </c>
      <c r="L1129" s="137">
        <v>0.96199999999999997</v>
      </c>
      <c r="M1129" s="149">
        <v>4.2</v>
      </c>
      <c r="N1129" s="203">
        <v>5.6</v>
      </c>
      <c r="O1129" s="203">
        <v>49.8</v>
      </c>
      <c r="P1129" s="198">
        <v>3.7</v>
      </c>
      <c r="Q1129" s="198">
        <v>12.6</v>
      </c>
      <c r="R1129" s="182"/>
    </row>
    <row r="1130" spans="2:18" ht="45.95" customHeight="1" x14ac:dyDescent="0.2">
      <c r="B1130" s="122"/>
      <c r="C1130" s="135" t="s">
        <v>40</v>
      </c>
      <c r="D1130" s="93">
        <v>0</v>
      </c>
      <c r="E1130" s="93">
        <v>0.11359999999999999</v>
      </c>
      <c r="F1130" s="93">
        <v>0</v>
      </c>
      <c r="G1130" s="93">
        <v>0</v>
      </c>
      <c r="H1130" s="93">
        <v>0.182</v>
      </c>
      <c r="I1130" s="137">
        <v>0.35499999999999998</v>
      </c>
      <c r="J1130" s="137">
        <v>3.4000000000000002E-2</v>
      </c>
      <c r="K1130" s="137">
        <v>0</v>
      </c>
      <c r="L1130" s="137">
        <v>1E-3</v>
      </c>
      <c r="M1130" s="149">
        <v>7.3</v>
      </c>
      <c r="N1130" s="203">
        <v>0</v>
      </c>
      <c r="O1130" s="203">
        <v>0.1</v>
      </c>
      <c r="P1130" s="198">
        <v>0.1</v>
      </c>
      <c r="Q1130" s="198">
        <v>1.2</v>
      </c>
      <c r="R1130" s="182"/>
    </row>
    <row r="1131" spans="2:18" ht="45.95" customHeight="1" x14ac:dyDescent="0.2">
      <c r="B1131" s="122"/>
      <c r="C1131" s="135" t="s">
        <v>39</v>
      </c>
      <c r="D1131" s="93">
        <v>0</v>
      </c>
      <c r="E1131" s="93">
        <v>0</v>
      </c>
      <c r="F1131" s="93">
        <v>0</v>
      </c>
      <c r="G1131" s="93">
        <v>0</v>
      </c>
      <c r="H1131" s="93">
        <v>0</v>
      </c>
      <c r="I1131" s="137">
        <v>0</v>
      </c>
      <c r="J1131" s="137">
        <v>0</v>
      </c>
      <c r="K1131" s="137">
        <v>0</v>
      </c>
      <c r="L1131" s="137">
        <v>0</v>
      </c>
      <c r="M1131" s="139">
        <v>0</v>
      </c>
      <c r="N1131" s="203">
        <v>0</v>
      </c>
      <c r="O1131" s="203">
        <v>0</v>
      </c>
      <c r="P1131" s="198">
        <v>0</v>
      </c>
      <c r="Q1131" s="198">
        <v>0</v>
      </c>
      <c r="R1131" s="182"/>
    </row>
    <row r="1132" spans="2:18" ht="45.95" customHeight="1" x14ac:dyDescent="0.2">
      <c r="B1132" s="122"/>
      <c r="C1132" s="135" t="s">
        <v>38</v>
      </c>
      <c r="D1132" s="93">
        <v>0</v>
      </c>
      <c r="E1132" s="93">
        <v>0</v>
      </c>
      <c r="F1132" s="93">
        <v>0</v>
      </c>
      <c r="G1132" s="93">
        <v>0</v>
      </c>
      <c r="H1132" s="93">
        <v>0</v>
      </c>
      <c r="I1132" s="137">
        <v>0</v>
      </c>
      <c r="J1132" s="137">
        <v>0</v>
      </c>
      <c r="K1132" s="137">
        <v>0</v>
      </c>
      <c r="L1132" s="137">
        <v>0</v>
      </c>
      <c r="M1132" s="139">
        <v>0</v>
      </c>
      <c r="N1132" s="203">
        <v>0</v>
      </c>
      <c r="O1132" s="203">
        <v>0</v>
      </c>
      <c r="P1132" s="198">
        <v>0</v>
      </c>
      <c r="Q1132" s="198">
        <v>0</v>
      </c>
      <c r="R1132" s="182"/>
    </row>
    <row r="1133" spans="2:18" ht="57" customHeight="1" x14ac:dyDescent="0.2">
      <c r="B1133" s="122"/>
      <c r="C1133" s="135" t="s">
        <v>37</v>
      </c>
      <c r="D1133" s="93">
        <v>0</v>
      </c>
      <c r="E1133" s="93">
        <v>0</v>
      </c>
      <c r="F1133" s="93">
        <v>0</v>
      </c>
      <c r="G1133" s="93">
        <v>0</v>
      </c>
      <c r="H1133" s="93">
        <v>0</v>
      </c>
      <c r="I1133" s="137">
        <v>0</v>
      </c>
      <c r="J1133" s="137">
        <v>0</v>
      </c>
      <c r="K1133" s="137">
        <v>0</v>
      </c>
      <c r="L1133" s="137">
        <v>0</v>
      </c>
      <c r="M1133" s="139">
        <v>0</v>
      </c>
      <c r="N1133" s="203">
        <v>0</v>
      </c>
      <c r="O1133" s="203">
        <v>0</v>
      </c>
      <c r="P1133" s="198">
        <v>0</v>
      </c>
      <c r="Q1133" s="198">
        <v>0</v>
      </c>
      <c r="R1133" s="182"/>
    </row>
    <row r="1134" spans="2:18" ht="45.95" customHeight="1" x14ac:dyDescent="0.2">
      <c r="B1134" s="122"/>
      <c r="C1134" s="135" t="s">
        <v>36</v>
      </c>
      <c r="D1134" s="93">
        <v>0</v>
      </c>
      <c r="E1134" s="93">
        <v>0</v>
      </c>
      <c r="F1134" s="93">
        <v>0</v>
      </c>
      <c r="G1134" s="93">
        <v>0</v>
      </c>
      <c r="H1134" s="93">
        <v>0</v>
      </c>
      <c r="I1134" s="137">
        <v>0</v>
      </c>
      <c r="J1134" s="137">
        <v>0</v>
      </c>
      <c r="K1134" s="137">
        <v>0</v>
      </c>
      <c r="L1134" s="137">
        <v>0</v>
      </c>
      <c r="M1134" s="139">
        <v>0</v>
      </c>
      <c r="N1134" s="203">
        <v>0</v>
      </c>
      <c r="O1134" s="203">
        <v>0</v>
      </c>
      <c r="P1134" s="198">
        <v>0</v>
      </c>
      <c r="Q1134" s="198">
        <v>0</v>
      </c>
      <c r="R1134" s="182"/>
    </row>
    <row r="1135" spans="2:18" ht="57" customHeight="1" x14ac:dyDescent="0.2">
      <c r="B1135" s="122"/>
      <c r="C1135" s="135" t="s">
        <v>35</v>
      </c>
      <c r="D1135" s="93">
        <v>0</v>
      </c>
      <c r="E1135" s="93">
        <v>0</v>
      </c>
      <c r="F1135" s="93">
        <v>0</v>
      </c>
      <c r="G1135" s="93">
        <v>0</v>
      </c>
      <c r="H1135" s="93">
        <v>0</v>
      </c>
      <c r="I1135" s="137">
        <v>0</v>
      </c>
      <c r="J1135" s="137">
        <v>0</v>
      </c>
      <c r="K1135" s="137">
        <v>0</v>
      </c>
      <c r="L1135" s="137">
        <v>0</v>
      </c>
      <c r="M1135" s="139">
        <v>0</v>
      </c>
      <c r="N1135" s="203">
        <v>0</v>
      </c>
      <c r="O1135" s="203">
        <v>0</v>
      </c>
      <c r="P1135" s="198">
        <v>0</v>
      </c>
      <c r="Q1135" s="198">
        <v>0</v>
      </c>
      <c r="R1135" s="182"/>
    </row>
    <row r="1136" spans="2:18" ht="45.95" customHeight="1" x14ac:dyDescent="0.2">
      <c r="B1136" s="122"/>
      <c r="C1136" s="135" t="s">
        <v>34</v>
      </c>
      <c r="D1136" s="93">
        <v>0</v>
      </c>
      <c r="E1136" s="93">
        <v>0</v>
      </c>
      <c r="F1136" s="93">
        <v>0</v>
      </c>
      <c r="G1136" s="93">
        <v>0</v>
      </c>
      <c r="H1136" s="93">
        <v>0</v>
      </c>
      <c r="I1136" s="137">
        <v>0</v>
      </c>
      <c r="J1136" s="137">
        <v>0</v>
      </c>
      <c r="K1136" s="137">
        <v>0</v>
      </c>
      <c r="L1136" s="137">
        <v>0</v>
      </c>
      <c r="M1136" s="139">
        <v>0</v>
      </c>
      <c r="N1136" s="203">
        <v>0</v>
      </c>
      <c r="O1136" s="203">
        <v>0</v>
      </c>
      <c r="P1136" s="198">
        <v>0</v>
      </c>
      <c r="Q1136" s="198">
        <v>0</v>
      </c>
      <c r="R1136" s="182"/>
    </row>
    <row r="1137" spans="2:18" ht="45.95" customHeight="1" x14ac:dyDescent="0.2">
      <c r="B1137" s="122"/>
      <c r="C1137" s="135" t="s">
        <v>33</v>
      </c>
      <c r="D1137" s="93">
        <v>0</v>
      </c>
      <c r="E1137" s="93">
        <v>0</v>
      </c>
      <c r="F1137" s="93">
        <v>0</v>
      </c>
      <c r="G1137" s="93">
        <v>80.265129999999999</v>
      </c>
      <c r="H1137" s="93">
        <v>50.01</v>
      </c>
      <c r="I1137" s="137">
        <v>42.106279999999998</v>
      </c>
      <c r="J1137" s="137">
        <v>19.714850000000002</v>
      </c>
      <c r="K1137" s="137">
        <v>23.852720000000001</v>
      </c>
      <c r="L1137" s="137">
        <v>36.597580000000001</v>
      </c>
      <c r="M1137" s="149">
        <v>43.3</v>
      </c>
      <c r="N1137" s="203">
        <v>1.4</v>
      </c>
      <c r="O1137" s="203">
        <v>1.1000000000000001</v>
      </c>
      <c r="P1137" s="198">
        <v>0.6</v>
      </c>
      <c r="Q1137" s="198">
        <v>0.3</v>
      </c>
      <c r="R1137" s="182"/>
    </row>
    <row r="1138" spans="2:18" ht="45.95" customHeight="1" x14ac:dyDescent="0.2">
      <c r="B1138" s="122"/>
      <c r="C1138" s="135" t="s">
        <v>32</v>
      </c>
      <c r="D1138" s="93">
        <v>0</v>
      </c>
      <c r="E1138" s="93">
        <v>0</v>
      </c>
      <c r="F1138" s="93">
        <v>0</v>
      </c>
      <c r="G1138" s="93">
        <v>0</v>
      </c>
      <c r="H1138" s="93">
        <v>0</v>
      </c>
      <c r="I1138" s="137">
        <v>0</v>
      </c>
      <c r="J1138" s="137">
        <v>0</v>
      </c>
      <c r="K1138" s="137">
        <v>0</v>
      </c>
      <c r="L1138" s="137">
        <v>0</v>
      </c>
      <c r="M1138" s="139">
        <v>0</v>
      </c>
      <c r="N1138" s="203">
        <v>0</v>
      </c>
      <c r="O1138" s="203">
        <v>0</v>
      </c>
      <c r="P1138" s="198">
        <v>0</v>
      </c>
      <c r="Q1138" s="198">
        <v>0</v>
      </c>
      <c r="R1138" s="182"/>
    </row>
    <row r="1139" spans="2:18" ht="45.95" customHeight="1" x14ac:dyDescent="0.2">
      <c r="B1139" s="122"/>
      <c r="C1139" s="135" t="s">
        <v>31</v>
      </c>
      <c r="D1139" s="93">
        <v>0</v>
      </c>
      <c r="E1139" s="93">
        <v>0</v>
      </c>
      <c r="F1139" s="93">
        <v>0</v>
      </c>
      <c r="G1139" s="93">
        <v>0</v>
      </c>
      <c r="H1139" s="93">
        <v>0</v>
      </c>
      <c r="I1139" s="137">
        <v>0</v>
      </c>
      <c r="J1139" s="137">
        <v>0</v>
      </c>
      <c r="K1139" s="137">
        <v>0</v>
      </c>
      <c r="L1139" s="137">
        <v>0</v>
      </c>
      <c r="M1139" s="139">
        <v>0</v>
      </c>
      <c r="N1139" s="203">
        <v>0</v>
      </c>
      <c r="O1139" s="203">
        <v>0</v>
      </c>
      <c r="P1139" s="198">
        <v>0</v>
      </c>
      <c r="Q1139" s="198">
        <v>0</v>
      </c>
      <c r="R1139" s="182"/>
    </row>
    <row r="1140" spans="2:18" ht="57" customHeight="1" x14ac:dyDescent="0.2">
      <c r="B1140" s="122"/>
      <c r="C1140" s="135" t="s">
        <v>30</v>
      </c>
      <c r="D1140" s="93">
        <v>0</v>
      </c>
      <c r="E1140" s="93">
        <v>0</v>
      </c>
      <c r="F1140" s="93">
        <v>0</v>
      </c>
      <c r="G1140" s="93">
        <v>0</v>
      </c>
      <c r="H1140" s="93">
        <v>0</v>
      </c>
      <c r="I1140" s="137">
        <v>0</v>
      </c>
      <c r="J1140" s="137">
        <v>0</v>
      </c>
      <c r="K1140" s="137">
        <v>0</v>
      </c>
      <c r="L1140" s="137">
        <v>0</v>
      </c>
      <c r="M1140" s="139">
        <v>0</v>
      </c>
      <c r="N1140" s="203">
        <v>0</v>
      </c>
      <c r="O1140" s="203">
        <v>0</v>
      </c>
      <c r="P1140" s="198">
        <v>0</v>
      </c>
      <c r="Q1140" s="198">
        <v>0</v>
      </c>
      <c r="R1140" s="182"/>
    </row>
    <row r="1141" spans="2:18" ht="45.95" customHeight="1" x14ac:dyDescent="0.2">
      <c r="B1141" s="122"/>
      <c r="C1141" s="135" t="s">
        <v>29</v>
      </c>
      <c r="D1141" s="93">
        <v>0</v>
      </c>
      <c r="E1141" s="93">
        <v>0</v>
      </c>
      <c r="F1141" s="93">
        <v>0</v>
      </c>
      <c r="G1141" s="93">
        <v>0</v>
      </c>
      <c r="H1141" s="93">
        <v>0</v>
      </c>
      <c r="I1141" s="137">
        <v>0</v>
      </c>
      <c r="J1141" s="137">
        <v>0</v>
      </c>
      <c r="K1141" s="137">
        <v>0</v>
      </c>
      <c r="L1141" s="137">
        <v>0</v>
      </c>
      <c r="M1141" s="139">
        <v>0</v>
      </c>
      <c r="N1141" s="203">
        <v>0</v>
      </c>
      <c r="O1141" s="203">
        <v>0</v>
      </c>
      <c r="P1141" s="198">
        <v>0</v>
      </c>
      <c r="Q1141" s="198">
        <v>0</v>
      </c>
      <c r="R1141" s="182"/>
    </row>
    <row r="1142" spans="2:18" ht="45.95" customHeight="1" x14ac:dyDescent="0.2">
      <c r="B1142" s="122"/>
      <c r="C1142" s="135" t="s">
        <v>28</v>
      </c>
      <c r="D1142" s="93">
        <v>0</v>
      </c>
      <c r="E1142" s="93">
        <v>0</v>
      </c>
      <c r="F1142" s="93">
        <v>0</v>
      </c>
      <c r="G1142" s="93">
        <v>0</v>
      </c>
      <c r="H1142" s="93">
        <v>0</v>
      </c>
      <c r="I1142" s="137">
        <v>0</v>
      </c>
      <c r="J1142" s="137">
        <v>0</v>
      </c>
      <c r="K1142" s="137">
        <v>0</v>
      </c>
      <c r="L1142" s="137">
        <v>0</v>
      </c>
      <c r="M1142" s="139">
        <v>0</v>
      </c>
      <c r="N1142" s="203">
        <v>0</v>
      </c>
      <c r="O1142" s="203">
        <v>0</v>
      </c>
      <c r="P1142" s="198">
        <v>0</v>
      </c>
      <c r="Q1142" s="198">
        <v>0</v>
      </c>
      <c r="R1142" s="182"/>
    </row>
    <row r="1143" spans="2:18" ht="57" customHeight="1" x14ac:dyDescent="0.2">
      <c r="B1143" s="122"/>
      <c r="C1143" s="135" t="s">
        <v>27</v>
      </c>
      <c r="D1143" s="93">
        <v>0</v>
      </c>
      <c r="E1143" s="93">
        <v>0</v>
      </c>
      <c r="F1143" s="93">
        <v>0</v>
      </c>
      <c r="G1143" s="93">
        <v>0</v>
      </c>
      <c r="H1143" s="93">
        <v>0</v>
      </c>
      <c r="I1143" s="137">
        <v>0</v>
      </c>
      <c r="J1143" s="137">
        <v>0</v>
      </c>
      <c r="K1143" s="137">
        <v>0</v>
      </c>
      <c r="L1143" s="137">
        <v>0</v>
      </c>
      <c r="M1143" s="139">
        <v>0</v>
      </c>
      <c r="N1143" s="203">
        <v>0</v>
      </c>
      <c r="O1143" s="203">
        <v>0</v>
      </c>
      <c r="P1143" s="198">
        <v>0</v>
      </c>
      <c r="Q1143" s="198">
        <v>0</v>
      </c>
      <c r="R1143" s="182"/>
    </row>
    <row r="1144" spans="2:18" ht="57" customHeight="1" x14ac:dyDescent="0.2">
      <c r="B1144" s="122"/>
      <c r="C1144" s="135" t="s">
        <v>26</v>
      </c>
      <c r="D1144" s="93">
        <v>0</v>
      </c>
      <c r="E1144" s="93">
        <v>0</v>
      </c>
      <c r="F1144" s="93">
        <v>0</v>
      </c>
      <c r="G1144" s="93">
        <v>0</v>
      </c>
      <c r="H1144" s="93">
        <v>0</v>
      </c>
      <c r="I1144" s="137">
        <v>0</v>
      </c>
      <c r="J1144" s="137">
        <v>0</v>
      </c>
      <c r="K1144" s="137">
        <v>0</v>
      </c>
      <c r="L1144" s="137">
        <v>0</v>
      </c>
      <c r="M1144" s="139">
        <v>0</v>
      </c>
      <c r="N1144" s="203">
        <v>0</v>
      </c>
      <c r="O1144" s="203">
        <v>0</v>
      </c>
      <c r="P1144" s="198">
        <v>0</v>
      </c>
      <c r="Q1144" s="198">
        <v>0</v>
      </c>
      <c r="R1144" s="182"/>
    </row>
    <row r="1145" spans="2:18" ht="45.95" customHeight="1" x14ac:dyDescent="0.2">
      <c r="B1145" s="122"/>
      <c r="C1145" s="135" t="s">
        <v>25</v>
      </c>
      <c r="D1145" s="93">
        <v>0</v>
      </c>
      <c r="E1145" s="93">
        <v>0</v>
      </c>
      <c r="F1145" s="93">
        <v>0</v>
      </c>
      <c r="G1145" s="93">
        <v>0</v>
      </c>
      <c r="H1145" s="93">
        <v>0</v>
      </c>
      <c r="I1145" s="137">
        <v>0</v>
      </c>
      <c r="J1145" s="137">
        <v>0</v>
      </c>
      <c r="K1145" s="137">
        <v>0</v>
      </c>
      <c r="L1145" s="137">
        <v>0</v>
      </c>
      <c r="M1145" s="139">
        <v>0</v>
      </c>
      <c r="N1145" s="203">
        <v>0</v>
      </c>
      <c r="O1145" s="203">
        <v>0</v>
      </c>
      <c r="P1145" s="198">
        <v>0</v>
      </c>
      <c r="Q1145" s="198">
        <v>0</v>
      </c>
      <c r="R1145" s="182"/>
    </row>
    <row r="1146" spans="2:18" ht="45.95" customHeight="1" x14ac:dyDescent="0.2">
      <c r="B1146" s="122"/>
      <c r="C1146" s="135" t="s">
        <v>24</v>
      </c>
      <c r="D1146" s="93">
        <v>0</v>
      </c>
      <c r="E1146" s="93">
        <v>0</v>
      </c>
      <c r="F1146" s="93">
        <v>0</v>
      </c>
      <c r="G1146" s="93">
        <v>0</v>
      </c>
      <c r="H1146" s="93">
        <v>0</v>
      </c>
      <c r="I1146" s="137">
        <v>0</v>
      </c>
      <c r="J1146" s="137">
        <v>0</v>
      </c>
      <c r="K1146" s="137">
        <v>0</v>
      </c>
      <c r="L1146" s="137">
        <v>0</v>
      </c>
      <c r="M1146" s="139">
        <v>0</v>
      </c>
      <c r="N1146" s="203">
        <v>0</v>
      </c>
      <c r="O1146" s="203">
        <v>0</v>
      </c>
      <c r="P1146" s="198">
        <v>0</v>
      </c>
      <c r="Q1146" s="198">
        <v>0</v>
      </c>
      <c r="R1146" s="182"/>
    </row>
    <row r="1147" spans="2:18" ht="45.95" customHeight="1" x14ac:dyDescent="0.2">
      <c r="B1147" s="122"/>
      <c r="C1147" s="135" t="s">
        <v>23</v>
      </c>
      <c r="D1147" s="93">
        <v>0</v>
      </c>
      <c r="E1147" s="93">
        <v>0</v>
      </c>
      <c r="F1147" s="93">
        <v>0</v>
      </c>
      <c r="G1147" s="93">
        <v>0</v>
      </c>
      <c r="H1147" s="93">
        <v>0</v>
      </c>
      <c r="I1147" s="137">
        <v>0</v>
      </c>
      <c r="J1147" s="137">
        <v>0</v>
      </c>
      <c r="K1147" s="137">
        <v>0</v>
      </c>
      <c r="L1147" s="137">
        <v>0</v>
      </c>
      <c r="M1147" s="139">
        <v>0</v>
      </c>
      <c r="N1147" s="203">
        <v>0</v>
      </c>
      <c r="O1147" s="203">
        <v>0</v>
      </c>
      <c r="P1147" s="198">
        <v>0</v>
      </c>
      <c r="Q1147" s="198">
        <v>0</v>
      </c>
      <c r="R1147" s="182"/>
    </row>
    <row r="1148" spans="2:18" ht="45.95" customHeight="1" x14ac:dyDescent="0.2">
      <c r="B1148" s="122"/>
      <c r="C1148" s="135" t="s">
        <v>22</v>
      </c>
      <c r="D1148" s="93">
        <v>0</v>
      </c>
      <c r="E1148" s="93">
        <v>0</v>
      </c>
      <c r="F1148" s="93">
        <v>0</v>
      </c>
      <c r="G1148" s="93">
        <v>0</v>
      </c>
      <c r="H1148" s="93">
        <v>0</v>
      </c>
      <c r="I1148" s="137">
        <v>0</v>
      </c>
      <c r="J1148" s="137">
        <v>0</v>
      </c>
      <c r="K1148" s="137">
        <v>0</v>
      </c>
      <c r="L1148" s="137">
        <v>0</v>
      </c>
      <c r="M1148" s="139">
        <v>0</v>
      </c>
      <c r="N1148" s="203">
        <v>0</v>
      </c>
      <c r="O1148" s="203">
        <v>0</v>
      </c>
      <c r="P1148" s="198">
        <v>0</v>
      </c>
      <c r="Q1148" s="198">
        <v>0</v>
      </c>
      <c r="R1148" s="182"/>
    </row>
    <row r="1149" spans="2:18" ht="45.95" customHeight="1" x14ac:dyDescent="0.2">
      <c r="B1149" s="122"/>
      <c r="C1149" s="135" t="s">
        <v>21</v>
      </c>
      <c r="D1149" s="93">
        <v>0</v>
      </c>
      <c r="E1149" s="93">
        <v>0</v>
      </c>
      <c r="F1149" s="93">
        <v>0</v>
      </c>
      <c r="G1149" s="93">
        <v>0</v>
      </c>
      <c r="H1149" s="93">
        <v>0</v>
      </c>
      <c r="I1149" s="137">
        <v>0</v>
      </c>
      <c r="J1149" s="137">
        <v>0</v>
      </c>
      <c r="K1149" s="137">
        <v>0</v>
      </c>
      <c r="L1149" s="137">
        <v>0</v>
      </c>
      <c r="M1149" s="139">
        <v>0</v>
      </c>
      <c r="N1149" s="203">
        <v>0</v>
      </c>
      <c r="O1149" s="203">
        <v>0</v>
      </c>
      <c r="P1149" s="198">
        <v>0</v>
      </c>
      <c r="Q1149" s="198">
        <v>0</v>
      </c>
      <c r="R1149" s="182"/>
    </row>
    <row r="1150" spans="2:18" ht="45.95" customHeight="1" x14ac:dyDescent="0.2">
      <c r="B1150" s="122"/>
      <c r="C1150" s="135" t="s">
        <v>20</v>
      </c>
      <c r="D1150" s="93">
        <v>0</v>
      </c>
      <c r="E1150" s="93">
        <v>0</v>
      </c>
      <c r="F1150" s="93">
        <v>38.936</v>
      </c>
      <c r="G1150" s="93">
        <v>39.878999999999998</v>
      </c>
      <c r="H1150" s="93">
        <v>0</v>
      </c>
      <c r="I1150" s="137">
        <v>0</v>
      </c>
      <c r="J1150" s="137">
        <v>0</v>
      </c>
      <c r="K1150" s="137">
        <v>0</v>
      </c>
      <c r="L1150" s="137">
        <v>0</v>
      </c>
      <c r="M1150" s="139">
        <v>0</v>
      </c>
      <c r="N1150" s="203">
        <v>0</v>
      </c>
      <c r="O1150" s="203">
        <v>0</v>
      </c>
      <c r="P1150" s="198">
        <v>0</v>
      </c>
      <c r="Q1150" s="198">
        <v>0</v>
      </c>
      <c r="R1150" s="182"/>
    </row>
    <row r="1151" spans="2:18" ht="45.95" customHeight="1" x14ac:dyDescent="0.2">
      <c r="B1151" s="122"/>
      <c r="C1151" s="135" t="s">
        <v>19</v>
      </c>
      <c r="D1151" s="93">
        <v>0</v>
      </c>
      <c r="E1151" s="93">
        <v>0</v>
      </c>
      <c r="F1151" s="93">
        <v>0</v>
      </c>
      <c r="G1151" s="93">
        <v>0</v>
      </c>
      <c r="H1151" s="93">
        <v>0</v>
      </c>
      <c r="I1151" s="137">
        <v>0</v>
      </c>
      <c r="J1151" s="137">
        <v>3.3530000000000002</v>
      </c>
      <c r="K1151" s="137">
        <v>0</v>
      </c>
      <c r="L1151" s="137">
        <v>0</v>
      </c>
      <c r="M1151" s="139">
        <v>0</v>
      </c>
      <c r="N1151" s="203">
        <v>0</v>
      </c>
      <c r="O1151" s="203">
        <v>0</v>
      </c>
      <c r="P1151" s="198">
        <v>0</v>
      </c>
      <c r="Q1151" s="198">
        <v>0</v>
      </c>
      <c r="R1151" s="182"/>
    </row>
    <row r="1152" spans="2:18" ht="57" customHeight="1" x14ac:dyDescent="0.2">
      <c r="B1152" s="122"/>
      <c r="C1152" s="135" t="s">
        <v>105</v>
      </c>
      <c r="D1152" s="93">
        <v>0</v>
      </c>
      <c r="E1152" s="93">
        <v>0</v>
      </c>
      <c r="F1152" s="93">
        <v>0</v>
      </c>
      <c r="G1152" s="93">
        <v>0</v>
      </c>
      <c r="H1152" s="93">
        <v>0</v>
      </c>
      <c r="I1152" s="137">
        <v>0</v>
      </c>
      <c r="J1152" s="137">
        <v>0</v>
      </c>
      <c r="K1152" s="137">
        <v>0</v>
      </c>
      <c r="L1152" s="137">
        <v>0</v>
      </c>
      <c r="M1152" s="139">
        <v>0</v>
      </c>
      <c r="N1152" s="203">
        <v>0</v>
      </c>
      <c r="O1152" s="203">
        <v>0</v>
      </c>
      <c r="P1152" s="198">
        <v>0</v>
      </c>
      <c r="Q1152" s="198">
        <v>0</v>
      </c>
      <c r="R1152" s="182"/>
    </row>
    <row r="1153" spans="2:18" ht="57" customHeight="1" x14ac:dyDescent="0.2">
      <c r="B1153" s="122"/>
      <c r="C1153" s="135" t="s">
        <v>18</v>
      </c>
      <c r="D1153" s="93">
        <v>0</v>
      </c>
      <c r="E1153" s="93">
        <v>0</v>
      </c>
      <c r="F1153" s="93">
        <v>0</v>
      </c>
      <c r="G1153" s="93">
        <v>0</v>
      </c>
      <c r="H1153" s="93">
        <v>0</v>
      </c>
      <c r="I1153" s="137">
        <v>0</v>
      </c>
      <c r="J1153" s="137">
        <v>0</v>
      </c>
      <c r="K1153" s="137">
        <v>0</v>
      </c>
      <c r="L1153" s="137">
        <v>0</v>
      </c>
      <c r="M1153" s="139">
        <v>0</v>
      </c>
      <c r="N1153" s="203">
        <v>0</v>
      </c>
      <c r="O1153" s="203">
        <v>0</v>
      </c>
      <c r="P1153" s="198">
        <v>0</v>
      </c>
      <c r="Q1153" s="198">
        <v>0</v>
      </c>
      <c r="R1153" s="182"/>
    </row>
    <row r="1154" spans="2:18" ht="57" customHeight="1" x14ac:dyDescent="0.2">
      <c r="B1154" s="122"/>
      <c r="C1154" s="135" t="s">
        <v>17</v>
      </c>
      <c r="D1154" s="93">
        <v>0</v>
      </c>
      <c r="E1154" s="93">
        <v>0</v>
      </c>
      <c r="F1154" s="93">
        <v>0</v>
      </c>
      <c r="G1154" s="93">
        <v>0</v>
      </c>
      <c r="H1154" s="93">
        <v>0</v>
      </c>
      <c r="I1154" s="137">
        <v>0</v>
      </c>
      <c r="J1154" s="137">
        <v>0</v>
      </c>
      <c r="K1154" s="137">
        <v>0</v>
      </c>
      <c r="L1154" s="137">
        <v>0</v>
      </c>
      <c r="M1154" s="139">
        <v>0</v>
      </c>
      <c r="N1154" s="203">
        <v>0</v>
      </c>
      <c r="O1154" s="203">
        <v>0</v>
      </c>
      <c r="P1154" s="198">
        <v>0</v>
      </c>
      <c r="Q1154" s="198">
        <v>0</v>
      </c>
      <c r="R1154" s="182"/>
    </row>
    <row r="1155" spans="2:18" ht="45.95" customHeight="1" x14ac:dyDescent="0.2">
      <c r="B1155" s="122"/>
      <c r="C1155" s="135" t="s">
        <v>16</v>
      </c>
      <c r="D1155" s="93">
        <v>0</v>
      </c>
      <c r="E1155" s="93">
        <v>0</v>
      </c>
      <c r="F1155" s="93">
        <v>0</v>
      </c>
      <c r="G1155" s="93">
        <v>0</v>
      </c>
      <c r="H1155" s="93">
        <v>0</v>
      </c>
      <c r="I1155" s="137">
        <v>0</v>
      </c>
      <c r="J1155" s="137">
        <v>0</v>
      </c>
      <c r="K1155" s="137">
        <v>0</v>
      </c>
      <c r="L1155" s="137">
        <v>0</v>
      </c>
      <c r="M1155" s="139">
        <v>0</v>
      </c>
      <c r="N1155" s="203">
        <v>0</v>
      </c>
      <c r="O1155" s="203">
        <v>0</v>
      </c>
      <c r="P1155" s="198">
        <v>0</v>
      </c>
      <c r="Q1155" s="198">
        <v>0</v>
      </c>
      <c r="R1155" s="182"/>
    </row>
    <row r="1156" spans="2:18" ht="45.95" customHeight="1" x14ac:dyDescent="0.2">
      <c r="B1156" s="122"/>
      <c r="C1156" s="135" t="s">
        <v>15</v>
      </c>
      <c r="D1156" s="93">
        <v>0</v>
      </c>
      <c r="E1156" s="93">
        <v>0</v>
      </c>
      <c r="F1156" s="93">
        <v>0</v>
      </c>
      <c r="G1156" s="93">
        <v>0</v>
      </c>
      <c r="H1156" s="93">
        <v>0</v>
      </c>
      <c r="I1156" s="137">
        <v>0</v>
      </c>
      <c r="J1156" s="137">
        <v>0.21130000000000002</v>
      </c>
      <c r="K1156" s="137">
        <v>0</v>
      </c>
      <c r="L1156" s="137">
        <v>0.90600000000000003</v>
      </c>
      <c r="M1156" s="149">
        <v>0</v>
      </c>
      <c r="N1156" s="203">
        <v>0</v>
      </c>
      <c r="O1156" s="203">
        <v>0</v>
      </c>
      <c r="P1156" s="198">
        <v>0</v>
      </c>
      <c r="Q1156" s="198">
        <v>0.1</v>
      </c>
      <c r="R1156" s="182"/>
    </row>
    <row r="1157" spans="2:18" ht="57" customHeight="1" x14ac:dyDescent="0.2">
      <c r="B1157" s="122"/>
      <c r="C1157" s="135" t="s">
        <v>106</v>
      </c>
      <c r="D1157" s="93">
        <v>0</v>
      </c>
      <c r="E1157" s="93">
        <v>0.68200000000000005</v>
      </c>
      <c r="F1157" s="93">
        <v>1.847</v>
      </c>
      <c r="G1157" s="93">
        <v>0.69699999999999995</v>
      </c>
      <c r="H1157" s="93">
        <v>7.0000000000000007E-2</v>
      </c>
      <c r="I1157" s="137">
        <v>1.1759999999999999</v>
      </c>
      <c r="J1157" s="137">
        <v>0</v>
      </c>
      <c r="K1157" s="137">
        <v>0</v>
      </c>
      <c r="L1157" s="137">
        <v>0.79910000000000003</v>
      </c>
      <c r="M1157" s="149">
        <v>0.4</v>
      </c>
      <c r="N1157" s="203">
        <v>0</v>
      </c>
      <c r="O1157" s="203">
        <v>1.7</v>
      </c>
      <c r="P1157" s="198">
        <v>4.4000000000000004</v>
      </c>
      <c r="Q1157" s="198">
        <v>47</v>
      </c>
      <c r="R1157" s="182"/>
    </row>
    <row r="1158" spans="2:18" ht="45.95" customHeight="1" x14ac:dyDescent="0.2">
      <c r="B1158" s="122"/>
      <c r="C1158" s="135" t="s">
        <v>14</v>
      </c>
      <c r="D1158" s="93">
        <v>0</v>
      </c>
      <c r="E1158" s="93">
        <v>0</v>
      </c>
      <c r="F1158" s="93">
        <v>0</v>
      </c>
      <c r="G1158" s="93">
        <v>0</v>
      </c>
      <c r="H1158" s="93">
        <v>0</v>
      </c>
      <c r="I1158" s="137">
        <v>0</v>
      </c>
      <c r="J1158" s="137">
        <v>0</v>
      </c>
      <c r="K1158" s="137">
        <v>0</v>
      </c>
      <c r="L1158" s="137">
        <v>0</v>
      </c>
      <c r="M1158" s="139">
        <v>0</v>
      </c>
      <c r="N1158" s="203">
        <v>0</v>
      </c>
      <c r="O1158" s="203">
        <v>0</v>
      </c>
      <c r="P1158" s="198">
        <v>0</v>
      </c>
      <c r="Q1158" s="198">
        <v>0</v>
      </c>
      <c r="R1158" s="182"/>
    </row>
    <row r="1159" spans="2:18" ht="57" customHeight="1" x14ac:dyDescent="0.2">
      <c r="B1159" s="122"/>
      <c r="C1159" s="135" t="s">
        <v>13</v>
      </c>
      <c r="D1159" s="93">
        <v>0</v>
      </c>
      <c r="E1159" s="93">
        <v>0</v>
      </c>
      <c r="F1159" s="93">
        <v>0</v>
      </c>
      <c r="G1159" s="93">
        <v>0</v>
      </c>
      <c r="H1159" s="93">
        <v>0</v>
      </c>
      <c r="I1159" s="137">
        <v>0</v>
      </c>
      <c r="J1159" s="137">
        <v>0</v>
      </c>
      <c r="K1159" s="137">
        <v>0</v>
      </c>
      <c r="L1159" s="137">
        <v>0</v>
      </c>
      <c r="M1159" s="139">
        <v>0</v>
      </c>
      <c r="N1159" s="203">
        <v>0</v>
      </c>
      <c r="O1159" s="203">
        <v>0</v>
      </c>
      <c r="P1159" s="198">
        <v>0</v>
      </c>
      <c r="Q1159" s="198">
        <v>0</v>
      </c>
      <c r="R1159" s="182"/>
    </row>
    <row r="1160" spans="2:18" ht="45.95" customHeight="1" x14ac:dyDescent="0.2">
      <c r="B1160" s="122"/>
      <c r="C1160" s="135" t="s">
        <v>12</v>
      </c>
      <c r="D1160" s="93">
        <v>0</v>
      </c>
      <c r="E1160" s="93">
        <v>0</v>
      </c>
      <c r="F1160" s="93">
        <v>0.39600000000000002</v>
      </c>
      <c r="G1160" s="93">
        <v>0.51300000000000001</v>
      </c>
      <c r="H1160" s="93">
        <v>4.8026</v>
      </c>
      <c r="I1160" s="137">
        <v>1.6379999999999999</v>
      </c>
      <c r="J1160" s="137">
        <v>1.2457</v>
      </c>
      <c r="K1160" s="137">
        <v>1.0590999999999999</v>
      </c>
      <c r="L1160" s="137">
        <v>2.4380000000000002</v>
      </c>
      <c r="M1160" s="149">
        <v>2.2000000000000002</v>
      </c>
      <c r="N1160" s="203">
        <v>4.3</v>
      </c>
      <c r="O1160" s="203">
        <v>0</v>
      </c>
      <c r="P1160" s="198">
        <v>4.9000000000000004</v>
      </c>
      <c r="Q1160" s="198">
        <v>0.4</v>
      </c>
      <c r="R1160" s="182"/>
    </row>
    <row r="1161" spans="2:18" ht="57" customHeight="1" x14ac:dyDescent="0.2">
      <c r="B1161" s="122"/>
      <c r="C1161" s="135" t="s">
        <v>11</v>
      </c>
      <c r="D1161" s="93">
        <v>0</v>
      </c>
      <c r="E1161" s="93">
        <v>0</v>
      </c>
      <c r="F1161" s="93">
        <v>0</v>
      </c>
      <c r="G1161" s="93">
        <v>0</v>
      </c>
      <c r="H1161" s="93">
        <v>1.5900000000000001E-2</v>
      </c>
      <c r="I1161" s="137">
        <v>0</v>
      </c>
      <c r="J1161" s="137">
        <v>0</v>
      </c>
      <c r="K1161" s="137">
        <v>1.4799999999999999E-2</v>
      </c>
      <c r="L1161" s="137">
        <v>0.58799999999999997</v>
      </c>
      <c r="M1161" s="149">
        <v>0</v>
      </c>
      <c r="N1161" s="203">
        <v>0.1</v>
      </c>
      <c r="O1161" s="203">
        <v>0.2</v>
      </c>
      <c r="P1161" s="198">
        <v>0.2</v>
      </c>
      <c r="Q1161" s="198">
        <v>0.5</v>
      </c>
      <c r="R1161" s="182"/>
    </row>
    <row r="1162" spans="2:18" ht="45.95" customHeight="1" x14ac:dyDescent="0.2">
      <c r="B1162" s="122"/>
      <c r="C1162" s="135" t="s">
        <v>10</v>
      </c>
      <c r="D1162" s="93">
        <v>0</v>
      </c>
      <c r="E1162" s="93">
        <v>0</v>
      </c>
      <c r="F1162" s="93">
        <v>0</v>
      </c>
      <c r="G1162" s="93">
        <v>0</v>
      </c>
      <c r="H1162" s="93">
        <v>0</v>
      </c>
      <c r="I1162" s="137">
        <v>0</v>
      </c>
      <c r="J1162" s="137">
        <v>0</v>
      </c>
      <c r="K1162" s="137">
        <v>0</v>
      </c>
      <c r="L1162" s="137">
        <v>0</v>
      </c>
      <c r="M1162" s="139">
        <v>0</v>
      </c>
      <c r="N1162" s="203">
        <v>0</v>
      </c>
      <c r="O1162" s="203">
        <v>0</v>
      </c>
      <c r="P1162" s="198">
        <v>0</v>
      </c>
      <c r="Q1162" s="198">
        <v>0</v>
      </c>
      <c r="R1162" s="182"/>
    </row>
    <row r="1163" spans="2:18" ht="57" customHeight="1" x14ac:dyDescent="0.2">
      <c r="B1163" s="122"/>
      <c r="C1163" s="135" t="s">
        <v>9</v>
      </c>
      <c r="D1163" s="93">
        <v>0</v>
      </c>
      <c r="E1163" s="93">
        <v>0</v>
      </c>
      <c r="F1163" s="93">
        <v>0</v>
      </c>
      <c r="G1163" s="93">
        <v>0</v>
      </c>
      <c r="H1163" s="93">
        <v>0</v>
      </c>
      <c r="I1163" s="137">
        <v>0</v>
      </c>
      <c r="J1163" s="137">
        <v>0</v>
      </c>
      <c r="K1163" s="137">
        <v>0</v>
      </c>
      <c r="L1163" s="137">
        <v>0</v>
      </c>
      <c r="M1163" s="139">
        <v>0</v>
      </c>
      <c r="N1163" s="203">
        <v>0</v>
      </c>
      <c r="O1163" s="203">
        <v>0</v>
      </c>
      <c r="P1163" s="198">
        <v>0</v>
      </c>
      <c r="Q1163" s="198">
        <v>0</v>
      </c>
      <c r="R1163" s="182"/>
    </row>
    <row r="1164" spans="2:18" ht="57" customHeight="1" x14ac:dyDescent="0.2">
      <c r="B1164" s="122"/>
      <c r="C1164" s="135" t="s">
        <v>8</v>
      </c>
      <c r="D1164" s="93">
        <v>0</v>
      </c>
      <c r="E1164" s="93">
        <v>0</v>
      </c>
      <c r="F1164" s="93">
        <v>0</v>
      </c>
      <c r="G1164" s="93">
        <v>0</v>
      </c>
      <c r="H1164" s="93">
        <v>0</v>
      </c>
      <c r="I1164" s="137">
        <v>0</v>
      </c>
      <c r="J1164" s="137">
        <v>0</v>
      </c>
      <c r="K1164" s="137">
        <v>0</v>
      </c>
      <c r="L1164" s="137">
        <v>0</v>
      </c>
      <c r="M1164" s="139">
        <v>0</v>
      </c>
      <c r="N1164" s="203">
        <v>0</v>
      </c>
      <c r="O1164" s="203">
        <v>0</v>
      </c>
      <c r="P1164" s="198">
        <v>0</v>
      </c>
      <c r="Q1164" s="198">
        <v>0</v>
      </c>
      <c r="R1164" s="182"/>
    </row>
    <row r="1165" spans="2:18" ht="45.95" customHeight="1" x14ac:dyDescent="0.2">
      <c r="B1165" s="122"/>
      <c r="C1165" s="135" t="s">
        <v>7</v>
      </c>
      <c r="D1165" s="93">
        <v>0</v>
      </c>
      <c r="E1165" s="93">
        <v>0</v>
      </c>
      <c r="F1165" s="93">
        <v>0</v>
      </c>
      <c r="G1165" s="93">
        <v>0</v>
      </c>
      <c r="H1165" s="93">
        <v>0</v>
      </c>
      <c r="I1165" s="137">
        <v>0</v>
      </c>
      <c r="J1165" s="137">
        <v>0</v>
      </c>
      <c r="K1165" s="137">
        <v>0</v>
      </c>
      <c r="L1165" s="137">
        <v>0</v>
      </c>
      <c r="M1165" s="139">
        <v>0</v>
      </c>
      <c r="N1165" s="203">
        <v>0</v>
      </c>
      <c r="O1165" s="203">
        <v>0</v>
      </c>
      <c r="P1165" s="198">
        <v>0</v>
      </c>
      <c r="Q1165" s="198">
        <v>0</v>
      </c>
      <c r="R1165" s="182"/>
    </row>
    <row r="1166" spans="2:18" ht="45.95" customHeight="1" x14ac:dyDescent="0.2">
      <c r="B1166" s="122"/>
      <c r="C1166" s="135" t="s">
        <v>6</v>
      </c>
      <c r="D1166" s="93">
        <v>0</v>
      </c>
      <c r="E1166" s="93">
        <v>0</v>
      </c>
      <c r="F1166" s="93">
        <v>0</v>
      </c>
      <c r="G1166" s="93">
        <v>0</v>
      </c>
      <c r="H1166" s="93">
        <v>0</v>
      </c>
      <c r="I1166" s="137">
        <v>0</v>
      </c>
      <c r="J1166" s="137">
        <v>0</v>
      </c>
      <c r="K1166" s="137">
        <v>0</v>
      </c>
      <c r="L1166" s="137">
        <v>0</v>
      </c>
      <c r="M1166" s="149">
        <v>24.4</v>
      </c>
      <c r="N1166" s="203">
        <v>26.8</v>
      </c>
      <c r="O1166" s="203">
        <v>0</v>
      </c>
      <c r="P1166" s="198">
        <v>0</v>
      </c>
      <c r="Q1166" s="198">
        <v>0</v>
      </c>
      <c r="R1166" s="182"/>
    </row>
    <row r="1167" spans="2:18" ht="45.95" customHeight="1" x14ac:dyDescent="0.2">
      <c r="B1167" s="122"/>
      <c r="C1167" s="135" t="s">
        <v>5</v>
      </c>
      <c r="D1167" s="93">
        <v>11.833</v>
      </c>
      <c r="E1167" s="93">
        <v>7.4349999999999996</v>
      </c>
      <c r="F1167" s="93">
        <v>20.041240000000002</v>
      </c>
      <c r="G1167" s="93">
        <v>1.6782000000000001</v>
      </c>
      <c r="H1167" s="93">
        <v>2.7059000000000002</v>
      </c>
      <c r="I1167" s="137">
        <v>1.0926</v>
      </c>
      <c r="J1167" s="137">
        <v>0.34399999999999997</v>
      </c>
      <c r="K1167" s="137">
        <v>31.013200000000001</v>
      </c>
      <c r="L1167" s="137">
        <v>98.480199999999996</v>
      </c>
      <c r="M1167" s="149">
        <v>294.39999999999998</v>
      </c>
      <c r="N1167" s="203">
        <v>237.8</v>
      </c>
      <c r="O1167" s="203">
        <v>2257</v>
      </c>
      <c r="P1167" s="198">
        <v>26.8</v>
      </c>
      <c r="Q1167" s="198">
        <v>48</v>
      </c>
      <c r="R1167" s="182"/>
    </row>
    <row r="1168" spans="2:18" ht="57" customHeight="1" x14ac:dyDescent="0.2">
      <c r="B1168" s="122"/>
      <c r="C1168" s="135" t="s">
        <v>4</v>
      </c>
      <c r="D1168" s="93">
        <v>0</v>
      </c>
      <c r="E1168" s="93">
        <v>0</v>
      </c>
      <c r="F1168" s="93">
        <v>4.4999999999999998E-2</v>
      </c>
      <c r="G1168" s="93">
        <v>0</v>
      </c>
      <c r="H1168" s="93">
        <v>0.13300000000000001</v>
      </c>
      <c r="I1168" s="137">
        <v>67.785600000000002</v>
      </c>
      <c r="J1168" s="137">
        <v>0.16800000000000001</v>
      </c>
      <c r="K1168" s="137">
        <v>1E-3</v>
      </c>
      <c r="L1168" s="137">
        <v>0</v>
      </c>
      <c r="M1168" s="139">
        <v>0</v>
      </c>
      <c r="N1168" s="203">
        <v>0</v>
      </c>
      <c r="O1168" s="203">
        <v>0</v>
      </c>
      <c r="P1168" s="198">
        <v>0.1</v>
      </c>
      <c r="Q1168" s="198">
        <v>0.1</v>
      </c>
      <c r="R1168" s="182"/>
    </row>
    <row r="1169" spans="2:19" ht="57" customHeight="1" x14ac:dyDescent="0.2">
      <c r="B1169" s="122"/>
      <c r="C1169" s="135" t="s">
        <v>3</v>
      </c>
      <c r="D1169" s="93">
        <v>0</v>
      </c>
      <c r="E1169" s="93">
        <v>0</v>
      </c>
      <c r="F1169" s="93">
        <v>0</v>
      </c>
      <c r="G1169" s="93">
        <v>0</v>
      </c>
      <c r="H1169" s="93">
        <v>0</v>
      </c>
      <c r="I1169" s="137">
        <v>0</v>
      </c>
      <c r="J1169" s="137">
        <v>0</v>
      </c>
      <c r="K1169" s="137">
        <v>0</v>
      </c>
      <c r="L1169" s="137">
        <v>0</v>
      </c>
      <c r="M1169" s="139">
        <v>0</v>
      </c>
      <c r="N1169" s="203">
        <v>0</v>
      </c>
      <c r="O1169" s="203">
        <v>0</v>
      </c>
      <c r="P1169" s="198">
        <v>0</v>
      </c>
      <c r="Q1169" s="198">
        <v>0</v>
      </c>
      <c r="R1169" s="182"/>
    </row>
    <row r="1170" spans="2:19" ht="45.95" customHeight="1" thickBot="1" x14ac:dyDescent="0.25">
      <c r="B1170" s="122"/>
      <c r="C1170" s="162" t="s">
        <v>2</v>
      </c>
      <c r="D1170" s="204">
        <v>0</v>
      </c>
      <c r="E1170" s="204">
        <v>0</v>
      </c>
      <c r="F1170" s="204">
        <v>0</v>
      </c>
      <c r="G1170" s="204">
        <v>0</v>
      </c>
      <c r="H1170" s="204">
        <v>0</v>
      </c>
      <c r="I1170" s="164">
        <v>0</v>
      </c>
      <c r="J1170" s="164">
        <v>0</v>
      </c>
      <c r="K1170" s="164">
        <v>3.2799999999999996E-2</v>
      </c>
      <c r="L1170" s="164">
        <v>0</v>
      </c>
      <c r="M1170" s="169">
        <v>0</v>
      </c>
      <c r="N1170" s="205">
        <v>0</v>
      </c>
      <c r="O1170" s="205">
        <v>0</v>
      </c>
      <c r="P1170" s="198">
        <v>0</v>
      </c>
      <c r="Q1170" s="198">
        <v>0</v>
      </c>
      <c r="R1170" s="182"/>
    </row>
    <row r="1171" spans="2:19" ht="45" customHeight="1" thickBot="1" x14ac:dyDescent="0.25">
      <c r="B1171" s="122"/>
      <c r="C1171" s="166" t="s">
        <v>129</v>
      </c>
      <c r="D1171" s="108">
        <v>34.8065</v>
      </c>
      <c r="E1171" s="108">
        <v>16.34318</v>
      </c>
      <c r="F1171" s="108">
        <v>233.77495000000002</v>
      </c>
      <c r="G1171" s="108">
        <v>234.98423</v>
      </c>
      <c r="H1171" s="108">
        <v>301.50278000000003</v>
      </c>
      <c r="I1171" s="194">
        <f t="shared" ref="I1171:N1171" si="10">SUM(I1067:I1170)</f>
        <v>364.64726999999999</v>
      </c>
      <c r="J1171" s="194">
        <f t="shared" si="10"/>
        <v>586.72453000000007</v>
      </c>
      <c r="K1171" s="194">
        <f t="shared" si="10"/>
        <v>386.11201999999997</v>
      </c>
      <c r="L1171" s="194">
        <f t="shared" si="10"/>
        <v>343.28552999999999</v>
      </c>
      <c r="M1171" s="194">
        <f t="shared" si="10"/>
        <v>616.49999999999989</v>
      </c>
      <c r="N1171" s="194">
        <f t="shared" si="10"/>
        <v>751.60000000000014</v>
      </c>
      <c r="O1171" s="194">
        <f>SUM(O1067:O1170)</f>
        <v>2392.5</v>
      </c>
      <c r="P1171" s="194">
        <f>SUM(P1067:P1170)</f>
        <v>206.3</v>
      </c>
      <c r="Q1171" s="194">
        <f>SUM(Q1067:Q1170)</f>
        <v>816.1</v>
      </c>
      <c r="R1171" s="185"/>
      <c r="S1171" s="34"/>
    </row>
    <row r="1172" spans="2:19" ht="45" customHeight="1" thickBot="1" x14ac:dyDescent="0.25">
      <c r="B1172" s="122"/>
      <c r="C1172" s="155" t="s">
        <v>130</v>
      </c>
      <c r="D1172" s="199"/>
      <c r="E1172" s="199"/>
      <c r="F1172" s="199"/>
      <c r="G1172" s="199"/>
      <c r="H1172" s="199"/>
      <c r="I1172" s="173"/>
      <c r="J1172" s="173"/>
      <c r="K1172" s="173"/>
      <c r="L1172" s="173"/>
      <c r="M1172" s="159"/>
      <c r="N1172" s="200"/>
      <c r="O1172" s="200"/>
      <c r="P1172" s="200"/>
      <c r="Q1172" s="200"/>
      <c r="R1172" s="185"/>
      <c r="S1172" s="34"/>
    </row>
    <row r="1173" spans="2:19" ht="45.95" customHeight="1" x14ac:dyDescent="0.2">
      <c r="B1173" s="122"/>
      <c r="C1173" s="150" t="s">
        <v>100</v>
      </c>
      <c r="D1173" s="201">
        <v>4.2249999999999996</v>
      </c>
      <c r="E1173" s="201">
        <v>1.6909000000000001</v>
      </c>
      <c r="F1173" s="201">
        <v>2.7574000000000001</v>
      </c>
      <c r="G1173" s="201">
        <v>73.55225999999999</v>
      </c>
      <c r="H1173" s="201">
        <v>13.027839999999999</v>
      </c>
      <c r="I1173" s="152">
        <v>10.702779999999999</v>
      </c>
      <c r="J1173" s="152">
        <v>41.450960000000009</v>
      </c>
      <c r="K1173" s="152">
        <v>6.1496500000000003</v>
      </c>
      <c r="L1173" s="152">
        <v>1.3530499999999999</v>
      </c>
      <c r="M1173" s="206">
        <v>4.5999999999999996</v>
      </c>
      <c r="N1173" s="202">
        <v>10</v>
      </c>
      <c r="O1173" s="202">
        <v>0.2</v>
      </c>
      <c r="P1173" s="198">
        <v>16.2</v>
      </c>
      <c r="Q1173" s="198">
        <v>40.9</v>
      </c>
      <c r="R1173" s="182"/>
    </row>
    <row r="1174" spans="2:19" ht="45.95" customHeight="1" x14ac:dyDescent="0.2">
      <c r="B1174" s="122"/>
      <c r="C1174" s="135" t="s">
        <v>99</v>
      </c>
      <c r="D1174" s="93">
        <v>0</v>
      </c>
      <c r="E1174" s="93">
        <v>0</v>
      </c>
      <c r="F1174" s="93">
        <v>7.8E-2</v>
      </c>
      <c r="G1174" s="93">
        <v>0</v>
      </c>
      <c r="H1174" s="93">
        <v>0</v>
      </c>
      <c r="I1174" s="137">
        <v>1E-3</v>
      </c>
      <c r="J1174" s="137">
        <v>0.05</v>
      </c>
      <c r="K1174" s="137">
        <v>0.04</v>
      </c>
      <c r="L1174" s="137">
        <v>2.4020000000000003E-2</v>
      </c>
      <c r="M1174" s="149">
        <v>0</v>
      </c>
      <c r="N1174" s="203">
        <v>0</v>
      </c>
      <c r="O1174" s="203">
        <v>0</v>
      </c>
      <c r="P1174" s="198">
        <v>0</v>
      </c>
      <c r="Q1174" s="198">
        <v>0</v>
      </c>
      <c r="R1174" s="182"/>
    </row>
    <row r="1175" spans="2:19" ht="45.95" customHeight="1" x14ac:dyDescent="0.2">
      <c r="B1175" s="122"/>
      <c r="C1175" s="135" t="s">
        <v>98</v>
      </c>
      <c r="D1175" s="93">
        <v>0</v>
      </c>
      <c r="E1175" s="93">
        <v>0</v>
      </c>
      <c r="F1175" s="93">
        <v>0</v>
      </c>
      <c r="G1175" s="93">
        <v>0</v>
      </c>
      <c r="H1175" s="93">
        <v>2E-3</v>
      </c>
      <c r="I1175" s="137">
        <v>0</v>
      </c>
      <c r="J1175" s="137">
        <v>1.1000000000000001E-3</v>
      </c>
      <c r="K1175" s="137">
        <v>3.0000000000000001E-3</v>
      </c>
      <c r="L1175" s="137">
        <v>2.5000000000000001E-2</v>
      </c>
      <c r="M1175" s="149">
        <v>0</v>
      </c>
      <c r="N1175" s="203">
        <v>0.3</v>
      </c>
      <c r="O1175" s="203">
        <v>0</v>
      </c>
      <c r="P1175" s="198">
        <v>3.9</v>
      </c>
      <c r="Q1175" s="198">
        <v>0</v>
      </c>
      <c r="R1175" s="182"/>
    </row>
    <row r="1176" spans="2:19" ht="45.95" customHeight="1" x14ac:dyDescent="0.2">
      <c r="B1176" s="122"/>
      <c r="C1176" s="135" t="s">
        <v>97</v>
      </c>
      <c r="D1176" s="93">
        <v>0</v>
      </c>
      <c r="E1176" s="93">
        <v>0</v>
      </c>
      <c r="F1176" s="93">
        <v>0</v>
      </c>
      <c r="G1176" s="93">
        <v>0</v>
      </c>
      <c r="H1176" s="93">
        <v>0</v>
      </c>
      <c r="I1176" s="137">
        <v>0</v>
      </c>
      <c r="J1176" s="137">
        <v>0</v>
      </c>
      <c r="K1176" s="137">
        <v>0</v>
      </c>
      <c r="L1176" s="137">
        <v>1.1659999999999999</v>
      </c>
      <c r="M1176" s="139">
        <v>0</v>
      </c>
      <c r="N1176" s="203">
        <v>0</v>
      </c>
      <c r="O1176" s="203">
        <v>0</v>
      </c>
      <c r="P1176" s="198">
        <v>0</v>
      </c>
      <c r="Q1176" s="198">
        <v>0.9</v>
      </c>
      <c r="R1176" s="182"/>
    </row>
    <row r="1177" spans="2:19" ht="45.95" customHeight="1" x14ac:dyDescent="0.2">
      <c r="B1177" s="122"/>
      <c r="C1177" s="135" t="s">
        <v>96</v>
      </c>
      <c r="D1177" s="93">
        <v>0</v>
      </c>
      <c r="E1177" s="93">
        <v>0</v>
      </c>
      <c r="F1177" s="93">
        <v>0</v>
      </c>
      <c r="G1177" s="93">
        <v>0</v>
      </c>
      <c r="H1177" s="93">
        <v>0</v>
      </c>
      <c r="I1177" s="137">
        <v>0</v>
      </c>
      <c r="J1177" s="137">
        <v>0</v>
      </c>
      <c r="K1177" s="137">
        <v>0</v>
      </c>
      <c r="L1177" s="137">
        <v>0</v>
      </c>
      <c r="M1177" s="139">
        <v>0</v>
      </c>
      <c r="N1177" s="203">
        <v>0</v>
      </c>
      <c r="O1177" s="203">
        <v>0</v>
      </c>
      <c r="P1177" s="198">
        <v>0</v>
      </c>
      <c r="Q1177" s="198">
        <v>0</v>
      </c>
      <c r="R1177" s="182"/>
    </row>
    <row r="1178" spans="2:19" ht="45.95" customHeight="1" x14ac:dyDescent="0.2">
      <c r="B1178" s="122"/>
      <c r="C1178" s="135" t="s">
        <v>95</v>
      </c>
      <c r="D1178" s="93">
        <v>0</v>
      </c>
      <c r="E1178" s="93">
        <v>0</v>
      </c>
      <c r="F1178" s="93">
        <v>7.0000000000000007E-2</v>
      </c>
      <c r="G1178" s="93">
        <v>3.0369999999999999</v>
      </c>
      <c r="H1178" s="93">
        <v>2.0049999999999999</v>
      </c>
      <c r="I1178" s="137">
        <v>2.1133000000000002</v>
      </c>
      <c r="J1178" s="137">
        <v>1E-3</v>
      </c>
      <c r="K1178" s="137">
        <v>11.2416</v>
      </c>
      <c r="L1178" s="137">
        <v>7.0823</v>
      </c>
      <c r="M1178" s="149">
        <v>13.9</v>
      </c>
      <c r="N1178" s="203">
        <v>0.1</v>
      </c>
      <c r="O1178" s="203">
        <v>0.2</v>
      </c>
      <c r="P1178" s="198">
        <v>0</v>
      </c>
      <c r="Q1178" s="198">
        <v>0</v>
      </c>
      <c r="R1178" s="182"/>
    </row>
    <row r="1179" spans="2:19" ht="45.95" customHeight="1" x14ac:dyDescent="0.2">
      <c r="B1179" s="122"/>
      <c r="C1179" s="135" t="s">
        <v>94</v>
      </c>
      <c r="D1179" s="93">
        <v>0</v>
      </c>
      <c r="E1179" s="93">
        <v>0</v>
      </c>
      <c r="F1179" s="93">
        <v>0</v>
      </c>
      <c r="G1179" s="93">
        <v>0</v>
      </c>
      <c r="H1179" s="93">
        <v>0</v>
      </c>
      <c r="I1179" s="137">
        <v>0</v>
      </c>
      <c r="J1179" s="137">
        <v>0</v>
      </c>
      <c r="K1179" s="137">
        <v>0</v>
      </c>
      <c r="L1179" s="137">
        <v>0</v>
      </c>
      <c r="M1179" s="139">
        <v>0</v>
      </c>
      <c r="N1179" s="203">
        <v>0</v>
      </c>
      <c r="O1179" s="203">
        <v>0</v>
      </c>
      <c r="P1179" s="198">
        <v>0</v>
      </c>
      <c r="Q1179" s="198">
        <v>0</v>
      </c>
      <c r="R1179" s="182"/>
    </row>
    <row r="1180" spans="2:19" ht="45.95" customHeight="1" x14ac:dyDescent="0.2">
      <c r="B1180" s="122"/>
      <c r="C1180" s="135" t="s">
        <v>93</v>
      </c>
      <c r="D1180" s="93">
        <v>0</v>
      </c>
      <c r="E1180" s="93">
        <v>2.5329999999999999</v>
      </c>
      <c r="F1180" s="93">
        <v>2.71332</v>
      </c>
      <c r="G1180" s="93">
        <v>4.4886999999999997</v>
      </c>
      <c r="H1180" s="93">
        <v>10.536</v>
      </c>
      <c r="I1180" s="137">
        <v>7.0743</v>
      </c>
      <c r="J1180" s="137">
        <v>26.770659999999999</v>
      </c>
      <c r="K1180" s="137">
        <v>16.441419999999997</v>
      </c>
      <c r="L1180" s="137">
        <v>6.4592000000000001</v>
      </c>
      <c r="M1180" s="149">
        <v>52.5</v>
      </c>
      <c r="N1180" s="203">
        <v>25.8</v>
      </c>
      <c r="O1180" s="203">
        <v>88.4</v>
      </c>
      <c r="P1180" s="198">
        <v>95.1</v>
      </c>
      <c r="Q1180" s="198">
        <v>112.5</v>
      </c>
      <c r="R1180" s="182"/>
    </row>
    <row r="1181" spans="2:19" ht="45.95" customHeight="1" x14ac:dyDescent="0.2">
      <c r="B1181" s="122"/>
      <c r="C1181" s="135" t="s">
        <v>92</v>
      </c>
      <c r="D1181" s="93">
        <v>33.034860000000002</v>
      </c>
      <c r="E1181" s="93">
        <v>0.247</v>
      </c>
      <c r="F1181" s="93">
        <v>34.641460000000002</v>
      </c>
      <c r="G1181" s="93">
        <v>1.2352400000000001</v>
      </c>
      <c r="H1181" s="93">
        <v>1.9322000000000001</v>
      </c>
      <c r="I1181" s="137">
        <v>49.513640000000002</v>
      </c>
      <c r="J1181" s="137">
        <v>183.49600000000001</v>
      </c>
      <c r="K1181" s="137">
        <v>79.387</v>
      </c>
      <c r="L1181" s="137">
        <v>25.704000000000001</v>
      </c>
      <c r="M1181" s="149">
        <v>61.5</v>
      </c>
      <c r="N1181" s="203">
        <v>17.3</v>
      </c>
      <c r="O1181" s="203">
        <v>22.6</v>
      </c>
      <c r="P1181" s="198">
        <v>8.6999999999999993</v>
      </c>
      <c r="Q1181" s="198">
        <v>7.5</v>
      </c>
      <c r="R1181" s="182"/>
    </row>
    <row r="1182" spans="2:19" ht="45.95" customHeight="1" x14ac:dyDescent="0.2">
      <c r="B1182" s="122"/>
      <c r="C1182" s="135" t="s">
        <v>91</v>
      </c>
      <c r="D1182" s="93">
        <v>0</v>
      </c>
      <c r="E1182" s="93">
        <v>0</v>
      </c>
      <c r="F1182" s="93">
        <v>6.78</v>
      </c>
      <c r="G1182" s="93">
        <v>0</v>
      </c>
      <c r="H1182" s="93">
        <v>0</v>
      </c>
      <c r="I1182" s="137">
        <v>0</v>
      </c>
      <c r="J1182" s="137">
        <v>0</v>
      </c>
      <c r="K1182" s="137">
        <v>0</v>
      </c>
      <c r="L1182" s="137">
        <v>0</v>
      </c>
      <c r="M1182" s="139">
        <v>0</v>
      </c>
      <c r="N1182" s="203">
        <v>0</v>
      </c>
      <c r="O1182" s="203">
        <v>0</v>
      </c>
      <c r="P1182" s="198">
        <v>0</v>
      </c>
      <c r="Q1182" s="198">
        <v>0</v>
      </c>
      <c r="R1182" s="182"/>
    </row>
    <row r="1183" spans="2:19" ht="45.95" customHeight="1" x14ac:dyDescent="0.2">
      <c r="B1183" s="122"/>
      <c r="C1183" s="135" t="s">
        <v>90</v>
      </c>
      <c r="D1183" s="93">
        <v>0</v>
      </c>
      <c r="E1183" s="93">
        <v>0</v>
      </c>
      <c r="F1183" s="93">
        <v>0</v>
      </c>
      <c r="G1183" s="93">
        <v>0</v>
      </c>
      <c r="H1183" s="93">
        <v>0</v>
      </c>
      <c r="I1183" s="137">
        <v>0</v>
      </c>
      <c r="J1183" s="137">
        <v>0</v>
      </c>
      <c r="K1183" s="137">
        <v>0</v>
      </c>
      <c r="L1183" s="137">
        <v>0</v>
      </c>
      <c r="M1183" s="139">
        <v>0</v>
      </c>
      <c r="N1183" s="203">
        <v>0</v>
      </c>
      <c r="O1183" s="203">
        <v>0</v>
      </c>
      <c r="P1183" s="198">
        <v>0</v>
      </c>
      <c r="Q1183" s="198">
        <v>0</v>
      </c>
      <c r="R1183" s="182"/>
    </row>
    <row r="1184" spans="2:19" ht="45.95" customHeight="1" x14ac:dyDescent="0.2">
      <c r="B1184" s="122"/>
      <c r="C1184" s="135" t="s">
        <v>89</v>
      </c>
      <c r="D1184" s="93">
        <v>0.25469999999999998</v>
      </c>
      <c r="E1184" s="93">
        <v>7.6180000000000012E-2</v>
      </c>
      <c r="F1184" s="93">
        <v>1.609E-2</v>
      </c>
      <c r="G1184" s="93">
        <v>0.39700000000000002</v>
      </c>
      <c r="H1184" s="93">
        <v>0.20527999999999999</v>
      </c>
      <c r="I1184" s="137">
        <v>2.56202</v>
      </c>
      <c r="J1184" s="137">
        <v>0.49152999999999997</v>
      </c>
      <c r="K1184" s="137">
        <v>29.354370000000003</v>
      </c>
      <c r="L1184" s="137">
        <v>1.6583000000000001</v>
      </c>
      <c r="M1184" s="149">
        <v>1.3</v>
      </c>
      <c r="N1184" s="203">
        <v>0.8</v>
      </c>
      <c r="O1184" s="203">
        <v>9.1999999999999993</v>
      </c>
      <c r="P1184" s="198">
        <v>0.6</v>
      </c>
      <c r="Q1184" s="198">
        <v>5.6</v>
      </c>
      <c r="R1184" s="182"/>
    </row>
    <row r="1185" spans="2:18" ht="45.95" customHeight="1" x14ac:dyDescent="0.2">
      <c r="B1185" s="122"/>
      <c r="C1185" s="135" t="s">
        <v>88</v>
      </c>
      <c r="D1185" s="93">
        <v>0</v>
      </c>
      <c r="E1185" s="93">
        <v>5.7999999999999996E-3</v>
      </c>
      <c r="F1185" s="93">
        <v>0</v>
      </c>
      <c r="G1185" s="93">
        <v>0</v>
      </c>
      <c r="H1185" s="93">
        <v>0</v>
      </c>
      <c r="I1185" s="137">
        <v>0</v>
      </c>
      <c r="J1185" s="137">
        <v>0</v>
      </c>
      <c r="K1185" s="137">
        <v>1.29</v>
      </c>
      <c r="L1185" s="137">
        <v>0.73799999999999999</v>
      </c>
      <c r="M1185" s="139">
        <v>0</v>
      </c>
      <c r="N1185" s="203">
        <v>0</v>
      </c>
      <c r="O1185" s="203">
        <v>0</v>
      </c>
      <c r="P1185" s="198">
        <v>0</v>
      </c>
      <c r="Q1185" s="198">
        <v>0</v>
      </c>
      <c r="R1185" s="182"/>
    </row>
    <row r="1186" spans="2:18" ht="45.95" customHeight="1" x14ac:dyDescent="0.2">
      <c r="B1186" s="122"/>
      <c r="C1186" s="135" t="s">
        <v>87</v>
      </c>
      <c r="D1186" s="93">
        <v>0</v>
      </c>
      <c r="E1186" s="93">
        <v>0</v>
      </c>
      <c r="F1186" s="93">
        <v>8.5000000000000006E-2</v>
      </c>
      <c r="G1186" s="93">
        <v>0</v>
      </c>
      <c r="H1186" s="93">
        <v>0</v>
      </c>
      <c r="I1186" s="137">
        <v>0</v>
      </c>
      <c r="J1186" s="137">
        <v>0</v>
      </c>
      <c r="K1186" s="137">
        <v>0</v>
      </c>
      <c r="L1186" s="137">
        <v>0</v>
      </c>
      <c r="M1186" s="139">
        <v>0</v>
      </c>
      <c r="N1186" s="203">
        <v>0.1</v>
      </c>
      <c r="O1186" s="203">
        <v>0</v>
      </c>
      <c r="P1186" s="198">
        <v>0</v>
      </c>
      <c r="Q1186" s="198">
        <v>0</v>
      </c>
      <c r="R1186" s="182"/>
    </row>
    <row r="1187" spans="2:18" ht="45.95" customHeight="1" x14ac:dyDescent="0.2">
      <c r="B1187" s="122"/>
      <c r="C1187" s="135" t="s">
        <v>86</v>
      </c>
      <c r="D1187" s="93">
        <v>0</v>
      </c>
      <c r="E1187" s="93">
        <v>0</v>
      </c>
      <c r="F1187" s="93">
        <v>0</v>
      </c>
      <c r="G1187" s="93">
        <v>0</v>
      </c>
      <c r="H1187" s="93">
        <v>0</v>
      </c>
      <c r="I1187" s="137">
        <v>0</v>
      </c>
      <c r="J1187" s="137">
        <v>0</v>
      </c>
      <c r="K1187" s="137">
        <v>0</v>
      </c>
      <c r="L1187" s="137">
        <v>0</v>
      </c>
      <c r="M1187" s="139">
        <v>0</v>
      </c>
      <c r="N1187" s="203">
        <v>0</v>
      </c>
      <c r="O1187" s="203">
        <v>0</v>
      </c>
      <c r="P1187" s="198">
        <v>0</v>
      </c>
      <c r="Q1187" s="198">
        <v>0</v>
      </c>
      <c r="R1187" s="182"/>
    </row>
    <row r="1188" spans="2:18" ht="45.95" customHeight="1" x14ac:dyDescent="0.2">
      <c r="B1188" s="122"/>
      <c r="C1188" s="135" t="s">
        <v>85</v>
      </c>
      <c r="D1188" s="93">
        <v>0</v>
      </c>
      <c r="E1188" s="93">
        <v>0</v>
      </c>
      <c r="F1188" s="93">
        <v>0</v>
      </c>
      <c r="G1188" s="93">
        <v>0</v>
      </c>
      <c r="H1188" s="93">
        <v>0</v>
      </c>
      <c r="I1188" s="137">
        <v>0.29499999999999998</v>
      </c>
      <c r="J1188" s="137">
        <v>1.0000000000000001E-5</v>
      </c>
      <c r="K1188" s="137">
        <v>6.0000000000000001E-3</v>
      </c>
      <c r="L1188" s="137">
        <v>1.1359999999999999E-2</v>
      </c>
      <c r="M1188" s="149">
        <v>0</v>
      </c>
      <c r="N1188" s="203">
        <v>0</v>
      </c>
      <c r="O1188" s="203">
        <v>0</v>
      </c>
      <c r="P1188" s="198">
        <v>0</v>
      </c>
      <c r="Q1188" s="198">
        <v>0</v>
      </c>
      <c r="R1188" s="182"/>
    </row>
    <row r="1189" spans="2:18" ht="45.95" customHeight="1" x14ac:dyDescent="0.2">
      <c r="B1189" s="122"/>
      <c r="C1189" s="135" t="s">
        <v>84</v>
      </c>
      <c r="D1189" s="93">
        <v>0</v>
      </c>
      <c r="E1189" s="93">
        <v>0</v>
      </c>
      <c r="F1189" s="93">
        <v>0</v>
      </c>
      <c r="G1189" s="93">
        <v>0</v>
      </c>
      <c r="H1189" s="93">
        <v>1E-3</v>
      </c>
      <c r="I1189" s="137">
        <v>0</v>
      </c>
      <c r="J1189" s="137">
        <v>0</v>
      </c>
      <c r="K1189" s="137">
        <v>0</v>
      </c>
      <c r="L1189" s="137">
        <v>3.5999999999999997E-2</v>
      </c>
      <c r="M1189" s="139">
        <v>0</v>
      </c>
      <c r="N1189" s="203">
        <v>0.2</v>
      </c>
      <c r="O1189" s="203">
        <v>0.8</v>
      </c>
      <c r="P1189" s="198">
        <v>0.9</v>
      </c>
      <c r="Q1189" s="198">
        <v>0.2</v>
      </c>
      <c r="R1189" s="182"/>
    </row>
    <row r="1190" spans="2:18" ht="45.95" customHeight="1" x14ac:dyDescent="0.2">
      <c r="B1190" s="122"/>
      <c r="C1190" s="135" t="s">
        <v>83</v>
      </c>
      <c r="D1190" s="93">
        <v>2.2570000000000001</v>
      </c>
      <c r="E1190" s="93">
        <v>1E-4</v>
      </c>
      <c r="F1190" s="93">
        <v>0.6</v>
      </c>
      <c r="G1190" s="93">
        <v>10.712</v>
      </c>
      <c r="H1190" s="93">
        <v>21.285</v>
      </c>
      <c r="I1190" s="137">
        <v>0.44</v>
      </c>
      <c r="J1190" s="137">
        <v>0.80901000000000001</v>
      </c>
      <c r="K1190" s="137">
        <v>34.698800000000006</v>
      </c>
      <c r="L1190" s="137">
        <v>2.5264000000000002</v>
      </c>
      <c r="M1190" s="149">
        <v>4.3</v>
      </c>
      <c r="N1190" s="203">
        <v>15.6</v>
      </c>
      <c r="O1190" s="203">
        <v>0</v>
      </c>
      <c r="P1190" s="198">
        <v>0.1</v>
      </c>
      <c r="Q1190" s="198">
        <v>0.2</v>
      </c>
      <c r="R1190" s="182"/>
    </row>
    <row r="1191" spans="2:18" ht="45.95" customHeight="1" x14ac:dyDescent="0.2">
      <c r="B1191" s="122"/>
      <c r="C1191" s="135" t="s">
        <v>82</v>
      </c>
      <c r="D1191" s="93">
        <v>0</v>
      </c>
      <c r="E1191" s="93">
        <v>0</v>
      </c>
      <c r="F1191" s="93">
        <v>0</v>
      </c>
      <c r="G1191" s="93">
        <v>0</v>
      </c>
      <c r="H1191" s="93">
        <v>0</v>
      </c>
      <c r="I1191" s="137">
        <v>0</v>
      </c>
      <c r="J1191" s="137">
        <v>0</v>
      </c>
      <c r="K1191" s="137">
        <v>0</v>
      </c>
      <c r="L1191" s="137">
        <v>0</v>
      </c>
      <c r="M1191" s="139">
        <v>0</v>
      </c>
      <c r="N1191" s="203">
        <v>0</v>
      </c>
      <c r="O1191" s="203">
        <v>0</v>
      </c>
      <c r="P1191" s="198">
        <v>0</v>
      </c>
      <c r="Q1191" s="198">
        <v>0</v>
      </c>
      <c r="R1191" s="182"/>
    </row>
    <row r="1192" spans="2:18" ht="45.95" customHeight="1" x14ac:dyDescent="0.2">
      <c r="B1192" s="122"/>
      <c r="C1192" s="135" t="s">
        <v>81</v>
      </c>
      <c r="D1192" s="93">
        <v>0</v>
      </c>
      <c r="E1192" s="93">
        <v>0</v>
      </c>
      <c r="F1192" s="93">
        <v>0</v>
      </c>
      <c r="G1192" s="93">
        <v>0</v>
      </c>
      <c r="H1192" s="93">
        <v>0</v>
      </c>
      <c r="I1192" s="137">
        <v>0</v>
      </c>
      <c r="J1192" s="137">
        <v>0</v>
      </c>
      <c r="K1192" s="137">
        <v>0</v>
      </c>
      <c r="L1192" s="137">
        <v>0</v>
      </c>
      <c r="M1192" s="139">
        <v>0</v>
      </c>
      <c r="N1192" s="203">
        <v>0</v>
      </c>
      <c r="O1192" s="203">
        <v>0</v>
      </c>
      <c r="P1192" s="198">
        <v>0</v>
      </c>
      <c r="Q1192" s="198">
        <v>0</v>
      </c>
      <c r="R1192" s="182"/>
    </row>
    <row r="1193" spans="2:18" ht="45.95" customHeight="1" x14ac:dyDescent="0.2">
      <c r="B1193" s="122"/>
      <c r="C1193" s="135" t="s">
        <v>80</v>
      </c>
      <c r="D1193" s="93">
        <v>0</v>
      </c>
      <c r="E1193" s="93">
        <v>0</v>
      </c>
      <c r="F1193" s="93">
        <v>0</v>
      </c>
      <c r="G1193" s="93">
        <v>0</v>
      </c>
      <c r="H1193" s="93">
        <v>0</v>
      </c>
      <c r="I1193" s="137">
        <v>0</v>
      </c>
      <c r="J1193" s="137">
        <v>0</v>
      </c>
      <c r="K1193" s="137">
        <v>0</v>
      </c>
      <c r="L1193" s="137">
        <v>0</v>
      </c>
      <c r="M1193" s="139">
        <v>0</v>
      </c>
      <c r="N1193" s="203">
        <v>0</v>
      </c>
      <c r="O1193" s="203">
        <v>0</v>
      </c>
      <c r="P1193" s="198">
        <v>0</v>
      </c>
      <c r="Q1193" s="198">
        <v>0</v>
      </c>
      <c r="R1193" s="182"/>
    </row>
    <row r="1194" spans="2:18" ht="45.95" customHeight="1" x14ac:dyDescent="0.2">
      <c r="B1194" s="122"/>
      <c r="C1194" s="135" t="s">
        <v>79</v>
      </c>
      <c r="D1194" s="93">
        <v>0</v>
      </c>
      <c r="E1194" s="93">
        <v>0</v>
      </c>
      <c r="F1194" s="93">
        <v>0</v>
      </c>
      <c r="G1194" s="93">
        <v>0</v>
      </c>
      <c r="H1194" s="93">
        <v>0</v>
      </c>
      <c r="I1194" s="137">
        <v>0</v>
      </c>
      <c r="J1194" s="137">
        <v>0</v>
      </c>
      <c r="K1194" s="137">
        <v>0</v>
      </c>
      <c r="L1194" s="137">
        <v>0.46800000000000003</v>
      </c>
      <c r="M1194" s="149">
        <v>0.4</v>
      </c>
      <c r="N1194" s="203">
        <v>0</v>
      </c>
      <c r="O1194" s="203">
        <v>0.3</v>
      </c>
      <c r="P1194" s="198">
        <v>0</v>
      </c>
      <c r="Q1194" s="198">
        <v>0</v>
      </c>
      <c r="R1194" s="182"/>
    </row>
    <row r="1195" spans="2:18" ht="45.95" customHeight="1" x14ac:dyDescent="0.2">
      <c r="B1195" s="122"/>
      <c r="C1195" s="135" t="s">
        <v>78</v>
      </c>
      <c r="D1195" s="93">
        <v>0</v>
      </c>
      <c r="E1195" s="93">
        <v>0</v>
      </c>
      <c r="F1195" s="93">
        <v>0.2</v>
      </c>
      <c r="G1195" s="93">
        <v>0</v>
      </c>
      <c r="H1195" s="93">
        <v>0</v>
      </c>
      <c r="I1195" s="137">
        <v>0</v>
      </c>
      <c r="J1195" s="137">
        <v>0</v>
      </c>
      <c r="K1195" s="137">
        <v>3.3000000000000002E-2</v>
      </c>
      <c r="L1195" s="137">
        <v>0</v>
      </c>
      <c r="M1195" s="149">
        <v>0.1</v>
      </c>
      <c r="N1195" s="203">
        <v>0</v>
      </c>
      <c r="O1195" s="203">
        <v>0.1</v>
      </c>
      <c r="P1195" s="198">
        <v>0</v>
      </c>
      <c r="Q1195" s="198">
        <v>0</v>
      </c>
      <c r="R1195" s="182"/>
    </row>
    <row r="1196" spans="2:18" ht="45.95" customHeight="1" x14ac:dyDescent="0.2">
      <c r="B1196" s="122"/>
      <c r="C1196" s="135" t="s">
        <v>77</v>
      </c>
      <c r="D1196" s="93">
        <v>0</v>
      </c>
      <c r="E1196" s="93">
        <v>0</v>
      </c>
      <c r="F1196" s="93">
        <v>0</v>
      </c>
      <c r="G1196" s="93">
        <v>0</v>
      </c>
      <c r="H1196" s="93">
        <v>0</v>
      </c>
      <c r="I1196" s="137">
        <v>0</v>
      </c>
      <c r="J1196" s="137">
        <v>0</v>
      </c>
      <c r="K1196" s="137">
        <v>0</v>
      </c>
      <c r="L1196" s="137">
        <v>0</v>
      </c>
      <c r="M1196" s="139">
        <v>0</v>
      </c>
      <c r="N1196" s="203">
        <v>0</v>
      </c>
      <c r="O1196" s="203">
        <v>0</v>
      </c>
      <c r="P1196" s="198">
        <v>0</v>
      </c>
      <c r="Q1196" s="198">
        <v>0</v>
      </c>
      <c r="R1196" s="182"/>
    </row>
    <row r="1197" spans="2:18" ht="45.95" customHeight="1" x14ac:dyDescent="0.2">
      <c r="B1197" s="122"/>
      <c r="C1197" s="135" t="s">
        <v>76</v>
      </c>
      <c r="D1197" s="93">
        <v>0</v>
      </c>
      <c r="E1197" s="93">
        <v>0</v>
      </c>
      <c r="F1197" s="93">
        <v>0</v>
      </c>
      <c r="G1197" s="93">
        <v>0</v>
      </c>
      <c r="H1197" s="93">
        <v>0</v>
      </c>
      <c r="I1197" s="137">
        <v>0</v>
      </c>
      <c r="J1197" s="137">
        <v>0</v>
      </c>
      <c r="K1197" s="137">
        <v>0</v>
      </c>
      <c r="L1197" s="137">
        <v>0</v>
      </c>
      <c r="M1197" s="139">
        <v>0</v>
      </c>
      <c r="N1197" s="203">
        <v>0</v>
      </c>
      <c r="O1197" s="203">
        <v>0</v>
      </c>
      <c r="P1197" s="198">
        <v>0</v>
      </c>
      <c r="Q1197" s="198">
        <v>0</v>
      </c>
      <c r="R1197" s="182"/>
    </row>
    <row r="1198" spans="2:18" ht="45.95" customHeight="1" x14ac:dyDescent="0.2">
      <c r="B1198" s="122"/>
      <c r="C1198" s="135" t="s">
        <v>75</v>
      </c>
      <c r="D1198" s="93">
        <v>0</v>
      </c>
      <c r="E1198" s="93">
        <v>0.40799999999999997</v>
      </c>
      <c r="F1198" s="93">
        <v>0.76149999999999995</v>
      </c>
      <c r="G1198" s="93">
        <v>0</v>
      </c>
      <c r="H1198" s="93">
        <v>0</v>
      </c>
      <c r="I1198" s="137">
        <v>0.28199999999999997</v>
      </c>
      <c r="J1198" s="137">
        <v>0</v>
      </c>
      <c r="K1198" s="137">
        <v>0</v>
      </c>
      <c r="L1198" s="137">
        <v>1.1319999999999999</v>
      </c>
      <c r="M1198" s="139">
        <v>0</v>
      </c>
      <c r="N1198" s="203">
        <v>0</v>
      </c>
      <c r="O1198" s="203">
        <v>1.2</v>
      </c>
      <c r="P1198" s="198">
        <v>2.4</v>
      </c>
      <c r="Q1198" s="198">
        <v>2.7</v>
      </c>
      <c r="R1198" s="182"/>
    </row>
    <row r="1199" spans="2:18" ht="45.95" customHeight="1" x14ac:dyDescent="0.2">
      <c r="B1199" s="122"/>
      <c r="C1199" s="135" t="s">
        <v>74</v>
      </c>
      <c r="D1199" s="93">
        <v>0</v>
      </c>
      <c r="E1199" s="93">
        <v>0</v>
      </c>
      <c r="F1199" s="93">
        <v>0</v>
      </c>
      <c r="G1199" s="93">
        <v>0</v>
      </c>
      <c r="H1199" s="93">
        <v>0</v>
      </c>
      <c r="I1199" s="137">
        <v>0</v>
      </c>
      <c r="J1199" s="137">
        <v>0</v>
      </c>
      <c r="K1199" s="137">
        <v>0</v>
      </c>
      <c r="L1199" s="137">
        <v>0</v>
      </c>
      <c r="M1199" s="139">
        <v>0</v>
      </c>
      <c r="N1199" s="203">
        <v>0</v>
      </c>
      <c r="O1199" s="203">
        <v>0</v>
      </c>
      <c r="P1199" s="198">
        <v>0</v>
      </c>
      <c r="Q1199" s="198">
        <v>0</v>
      </c>
      <c r="R1199" s="182"/>
    </row>
    <row r="1200" spans="2:18" ht="45.95" customHeight="1" x14ac:dyDescent="0.2">
      <c r="B1200" s="122"/>
      <c r="C1200" s="135" t="s">
        <v>73</v>
      </c>
      <c r="D1200" s="93">
        <v>0</v>
      </c>
      <c r="E1200" s="93">
        <v>0</v>
      </c>
      <c r="F1200" s="93">
        <v>0</v>
      </c>
      <c r="G1200" s="93">
        <v>0</v>
      </c>
      <c r="H1200" s="93">
        <v>0</v>
      </c>
      <c r="I1200" s="137">
        <v>0</v>
      </c>
      <c r="J1200" s="137">
        <v>0</v>
      </c>
      <c r="K1200" s="137">
        <v>0</v>
      </c>
      <c r="L1200" s="137">
        <v>0</v>
      </c>
      <c r="M1200" s="139">
        <v>0</v>
      </c>
      <c r="N1200" s="203">
        <v>0</v>
      </c>
      <c r="O1200" s="203">
        <v>0</v>
      </c>
      <c r="P1200" s="198">
        <v>0</v>
      </c>
      <c r="Q1200" s="198">
        <v>0</v>
      </c>
      <c r="R1200" s="182"/>
    </row>
    <row r="1201" spans="2:18" ht="45.95" customHeight="1" x14ac:dyDescent="0.2">
      <c r="B1201" s="122"/>
      <c r="C1201" s="135" t="s">
        <v>72</v>
      </c>
      <c r="D1201" s="93">
        <v>0</v>
      </c>
      <c r="E1201" s="93">
        <v>5.8000000000000003E-2</v>
      </c>
      <c r="F1201" s="93">
        <v>0</v>
      </c>
      <c r="G1201" s="93">
        <v>0.59032000000000007</v>
      </c>
      <c r="H1201" s="93">
        <v>0</v>
      </c>
      <c r="I1201" s="137">
        <v>0.14099999999999999</v>
      </c>
      <c r="J1201" s="137">
        <v>1.4789999999999999E-2</v>
      </c>
      <c r="K1201" s="137">
        <v>0.16187000000000001</v>
      </c>
      <c r="L1201" s="137">
        <v>0.16172</v>
      </c>
      <c r="M1201" s="149">
        <v>0.6</v>
      </c>
      <c r="N1201" s="203">
        <v>1.3</v>
      </c>
      <c r="O1201" s="203">
        <v>1.6</v>
      </c>
      <c r="P1201" s="198">
        <v>3.6</v>
      </c>
      <c r="Q1201" s="198">
        <v>4.7</v>
      </c>
      <c r="R1201" s="182"/>
    </row>
    <row r="1202" spans="2:18" ht="45.95" customHeight="1" x14ac:dyDescent="0.2">
      <c r="B1202" s="122"/>
      <c r="C1202" s="135" t="s">
        <v>71</v>
      </c>
      <c r="D1202" s="93">
        <v>0</v>
      </c>
      <c r="E1202" s="93">
        <v>0</v>
      </c>
      <c r="F1202" s="93">
        <v>0</v>
      </c>
      <c r="G1202" s="93">
        <v>0</v>
      </c>
      <c r="H1202" s="93">
        <v>0</v>
      </c>
      <c r="I1202" s="137">
        <v>0</v>
      </c>
      <c r="J1202" s="137">
        <v>0</v>
      </c>
      <c r="K1202" s="137">
        <v>0</v>
      </c>
      <c r="L1202" s="137">
        <v>0</v>
      </c>
      <c r="M1202" s="139">
        <v>0</v>
      </c>
      <c r="N1202" s="203">
        <v>0</v>
      </c>
      <c r="O1202" s="203">
        <v>0</v>
      </c>
      <c r="P1202" s="198">
        <v>0</v>
      </c>
      <c r="Q1202" s="198">
        <v>0</v>
      </c>
      <c r="R1202" s="182"/>
    </row>
    <row r="1203" spans="2:18" ht="45.95" customHeight="1" x14ac:dyDescent="0.2">
      <c r="B1203" s="122"/>
      <c r="C1203" s="135" t="s">
        <v>70</v>
      </c>
      <c r="D1203" s="93">
        <v>0.03</v>
      </c>
      <c r="E1203" s="93">
        <v>0.33294999999999997</v>
      </c>
      <c r="F1203" s="93">
        <v>4.6993999999999998</v>
      </c>
      <c r="G1203" s="93">
        <v>1.8009999999999999</v>
      </c>
      <c r="H1203" s="93">
        <v>18.785299999999999</v>
      </c>
      <c r="I1203" s="137">
        <v>21.565900000000003</v>
      </c>
      <c r="J1203" s="137">
        <v>21.838999999999999</v>
      </c>
      <c r="K1203" s="137">
        <v>31.264800000000001</v>
      </c>
      <c r="L1203" s="137">
        <v>13.150919999999999</v>
      </c>
      <c r="M1203" s="149">
        <v>9.6</v>
      </c>
      <c r="N1203" s="203">
        <v>6</v>
      </c>
      <c r="O1203" s="203">
        <v>16.399999999999999</v>
      </c>
      <c r="P1203" s="198">
        <v>7.6</v>
      </c>
      <c r="Q1203" s="198">
        <v>102.7</v>
      </c>
      <c r="R1203" s="182"/>
    </row>
    <row r="1204" spans="2:18" ht="45.95" customHeight="1" x14ac:dyDescent="0.2">
      <c r="B1204" s="122"/>
      <c r="C1204" s="135" t="s">
        <v>69</v>
      </c>
      <c r="D1204" s="93">
        <v>0</v>
      </c>
      <c r="E1204" s="93">
        <v>0</v>
      </c>
      <c r="F1204" s="93">
        <v>0</v>
      </c>
      <c r="G1204" s="93">
        <v>0</v>
      </c>
      <c r="H1204" s="93">
        <v>0</v>
      </c>
      <c r="I1204" s="137">
        <v>0</v>
      </c>
      <c r="J1204" s="137">
        <v>0</v>
      </c>
      <c r="K1204" s="137">
        <v>0</v>
      </c>
      <c r="L1204" s="137">
        <v>0</v>
      </c>
      <c r="M1204" s="139">
        <v>0</v>
      </c>
      <c r="N1204" s="203">
        <v>0</v>
      </c>
      <c r="O1204" s="203">
        <v>0</v>
      </c>
      <c r="P1204" s="198">
        <v>0</v>
      </c>
      <c r="Q1204" s="198">
        <v>0</v>
      </c>
      <c r="R1204" s="182"/>
    </row>
    <row r="1205" spans="2:18" ht="45.95" customHeight="1" x14ac:dyDescent="0.2">
      <c r="B1205" s="122"/>
      <c r="C1205" s="135" t="s">
        <v>68</v>
      </c>
      <c r="D1205" s="93">
        <v>0</v>
      </c>
      <c r="E1205" s="93">
        <v>0</v>
      </c>
      <c r="F1205" s="93">
        <v>0</v>
      </c>
      <c r="G1205" s="93">
        <v>0</v>
      </c>
      <c r="H1205" s="93">
        <v>0</v>
      </c>
      <c r="I1205" s="137">
        <v>0</v>
      </c>
      <c r="J1205" s="137">
        <v>0</v>
      </c>
      <c r="K1205" s="137">
        <v>0</v>
      </c>
      <c r="L1205" s="137">
        <v>0</v>
      </c>
      <c r="M1205" s="139">
        <v>0</v>
      </c>
      <c r="N1205" s="203">
        <v>0</v>
      </c>
      <c r="O1205" s="203">
        <v>0</v>
      </c>
      <c r="P1205" s="198">
        <v>0</v>
      </c>
      <c r="Q1205" s="198">
        <v>0</v>
      </c>
      <c r="R1205" s="182"/>
    </row>
    <row r="1206" spans="2:18" ht="45.95" customHeight="1" x14ac:dyDescent="0.2">
      <c r="B1206" s="122"/>
      <c r="C1206" s="135" t="s">
        <v>67</v>
      </c>
      <c r="D1206" s="93">
        <v>0</v>
      </c>
      <c r="E1206" s="93">
        <v>0</v>
      </c>
      <c r="F1206" s="93">
        <v>0</v>
      </c>
      <c r="G1206" s="93">
        <v>0.27100000000000002</v>
      </c>
      <c r="H1206" s="93">
        <v>0</v>
      </c>
      <c r="I1206" s="137">
        <v>0</v>
      </c>
      <c r="J1206" s="137">
        <v>0.1135</v>
      </c>
      <c r="K1206" s="137">
        <v>0</v>
      </c>
      <c r="L1206" s="137">
        <v>0</v>
      </c>
      <c r="M1206" s="149">
        <v>0</v>
      </c>
      <c r="N1206" s="203">
        <v>0</v>
      </c>
      <c r="O1206" s="203">
        <v>0</v>
      </c>
      <c r="P1206" s="198">
        <v>0</v>
      </c>
      <c r="Q1206" s="198">
        <v>0</v>
      </c>
      <c r="R1206" s="182"/>
    </row>
    <row r="1207" spans="2:18" ht="45.95" customHeight="1" x14ac:dyDescent="0.2">
      <c r="B1207" s="122"/>
      <c r="C1207" s="135" t="s">
        <v>66</v>
      </c>
      <c r="D1207" s="93">
        <v>0</v>
      </c>
      <c r="E1207" s="93">
        <v>0</v>
      </c>
      <c r="F1207" s="93">
        <v>2E-3</v>
      </c>
      <c r="G1207" s="93">
        <v>0</v>
      </c>
      <c r="H1207" s="93">
        <v>0</v>
      </c>
      <c r="I1207" s="137">
        <v>0</v>
      </c>
      <c r="J1207" s="137">
        <v>1E-3</v>
      </c>
      <c r="K1207" s="137">
        <v>0.04</v>
      </c>
      <c r="L1207" s="137">
        <v>0</v>
      </c>
      <c r="M1207" s="139">
        <v>0</v>
      </c>
      <c r="N1207" s="203">
        <v>0</v>
      </c>
      <c r="O1207" s="203">
        <v>0</v>
      </c>
      <c r="P1207" s="198">
        <v>0</v>
      </c>
      <c r="Q1207" s="198">
        <v>15.8</v>
      </c>
      <c r="R1207" s="182"/>
    </row>
    <row r="1208" spans="2:18" ht="45.95" customHeight="1" x14ac:dyDescent="0.2">
      <c r="B1208" s="122"/>
      <c r="C1208" s="135" t="s">
        <v>65</v>
      </c>
      <c r="D1208" s="93">
        <v>0</v>
      </c>
      <c r="E1208" s="93">
        <v>0</v>
      </c>
      <c r="F1208" s="93">
        <v>0</v>
      </c>
      <c r="G1208" s="93">
        <v>0</v>
      </c>
      <c r="H1208" s="93">
        <v>0</v>
      </c>
      <c r="I1208" s="137">
        <v>0</v>
      </c>
      <c r="J1208" s="137">
        <v>0</v>
      </c>
      <c r="K1208" s="137">
        <v>0</v>
      </c>
      <c r="L1208" s="137">
        <v>0</v>
      </c>
      <c r="M1208" s="139">
        <v>0</v>
      </c>
      <c r="N1208" s="203">
        <v>0</v>
      </c>
      <c r="O1208" s="203">
        <v>0</v>
      </c>
      <c r="P1208" s="198">
        <v>0</v>
      </c>
      <c r="Q1208" s="198">
        <v>0</v>
      </c>
      <c r="R1208" s="182"/>
    </row>
    <row r="1209" spans="2:18" ht="45.95" customHeight="1" x14ac:dyDescent="0.2">
      <c r="B1209" s="122"/>
      <c r="C1209" s="135" t="s">
        <v>64</v>
      </c>
      <c r="D1209" s="93">
        <v>0</v>
      </c>
      <c r="E1209" s="93">
        <v>0</v>
      </c>
      <c r="F1209" s="93">
        <v>0</v>
      </c>
      <c r="G1209" s="93">
        <v>0</v>
      </c>
      <c r="H1209" s="93">
        <v>0</v>
      </c>
      <c r="I1209" s="137">
        <v>6.6597100000000005</v>
      </c>
      <c r="J1209" s="137">
        <v>6.6287299999999991</v>
      </c>
      <c r="K1209" s="137">
        <v>4.8600000000000003</v>
      </c>
      <c r="L1209" s="137">
        <v>4.806</v>
      </c>
      <c r="M1209" s="139">
        <v>0</v>
      </c>
      <c r="N1209" s="203">
        <v>0</v>
      </c>
      <c r="O1209" s="203">
        <v>6.9</v>
      </c>
      <c r="P1209" s="198">
        <v>9.9</v>
      </c>
      <c r="Q1209" s="198">
        <v>14</v>
      </c>
      <c r="R1209" s="182"/>
    </row>
    <row r="1210" spans="2:18" ht="45.95" customHeight="1" x14ac:dyDescent="0.2">
      <c r="B1210" s="122"/>
      <c r="C1210" s="135" t="s">
        <v>63</v>
      </c>
      <c r="D1210" s="93">
        <v>0</v>
      </c>
      <c r="E1210" s="93">
        <v>0</v>
      </c>
      <c r="F1210" s="93">
        <v>0</v>
      </c>
      <c r="G1210" s="93">
        <v>0</v>
      </c>
      <c r="H1210" s="93">
        <v>0</v>
      </c>
      <c r="I1210" s="137">
        <v>0</v>
      </c>
      <c r="J1210" s="137">
        <v>0</v>
      </c>
      <c r="K1210" s="137">
        <v>0</v>
      </c>
      <c r="L1210" s="137">
        <v>0</v>
      </c>
      <c r="M1210" s="139">
        <v>0</v>
      </c>
      <c r="N1210" s="203">
        <v>0</v>
      </c>
      <c r="O1210" s="203">
        <v>0</v>
      </c>
      <c r="P1210" s="198">
        <v>0</v>
      </c>
      <c r="Q1210" s="198">
        <v>0</v>
      </c>
      <c r="R1210" s="182"/>
    </row>
    <row r="1211" spans="2:18" ht="45.95" customHeight="1" x14ac:dyDescent="0.2">
      <c r="B1211" s="122"/>
      <c r="C1211" s="135" t="s">
        <v>62</v>
      </c>
      <c r="D1211" s="93">
        <v>0</v>
      </c>
      <c r="E1211" s="93">
        <v>0</v>
      </c>
      <c r="F1211" s="93">
        <v>0</v>
      </c>
      <c r="G1211" s="93">
        <v>0</v>
      </c>
      <c r="H1211" s="93">
        <v>0</v>
      </c>
      <c r="I1211" s="137">
        <v>0</v>
      </c>
      <c r="J1211" s="137">
        <v>0</v>
      </c>
      <c r="K1211" s="137">
        <v>0</v>
      </c>
      <c r="L1211" s="137">
        <v>0</v>
      </c>
      <c r="M1211" s="139">
        <v>0</v>
      </c>
      <c r="N1211" s="203">
        <v>0</v>
      </c>
      <c r="O1211" s="203">
        <v>0</v>
      </c>
      <c r="P1211" s="198">
        <v>0</v>
      </c>
      <c r="Q1211" s="198">
        <v>0.4</v>
      </c>
      <c r="R1211" s="182"/>
    </row>
    <row r="1212" spans="2:18" ht="45.95" customHeight="1" x14ac:dyDescent="0.2">
      <c r="B1212" s="122"/>
      <c r="C1212" s="135" t="s">
        <v>61</v>
      </c>
      <c r="D1212" s="93">
        <v>0</v>
      </c>
      <c r="E1212" s="93">
        <v>0</v>
      </c>
      <c r="F1212" s="93">
        <v>0</v>
      </c>
      <c r="G1212" s="93">
        <v>0</v>
      </c>
      <c r="H1212" s="93">
        <v>0</v>
      </c>
      <c r="I1212" s="137">
        <v>0</v>
      </c>
      <c r="J1212" s="137">
        <v>0</v>
      </c>
      <c r="K1212" s="137">
        <v>0</v>
      </c>
      <c r="L1212" s="137">
        <v>0</v>
      </c>
      <c r="M1212" s="139">
        <v>0</v>
      </c>
      <c r="N1212" s="203">
        <v>0</v>
      </c>
      <c r="O1212" s="203">
        <v>0</v>
      </c>
      <c r="P1212" s="198">
        <v>0</v>
      </c>
      <c r="Q1212" s="198">
        <v>0</v>
      </c>
      <c r="R1212" s="182"/>
    </row>
    <row r="1213" spans="2:18" ht="45.95" customHeight="1" x14ac:dyDescent="0.2">
      <c r="B1213" s="122"/>
      <c r="C1213" s="135" t="s">
        <v>60</v>
      </c>
      <c r="D1213" s="93">
        <v>0</v>
      </c>
      <c r="E1213" s="93">
        <v>0</v>
      </c>
      <c r="F1213" s="93">
        <v>0</v>
      </c>
      <c r="G1213" s="93">
        <v>0</v>
      </c>
      <c r="H1213" s="93">
        <v>0</v>
      </c>
      <c r="I1213" s="137">
        <v>0</v>
      </c>
      <c r="J1213" s="137">
        <v>0</v>
      </c>
      <c r="K1213" s="137">
        <v>0</v>
      </c>
      <c r="L1213" s="137">
        <v>0</v>
      </c>
      <c r="M1213" s="139">
        <v>0</v>
      </c>
      <c r="N1213" s="203">
        <v>0</v>
      </c>
      <c r="O1213" s="203">
        <v>0</v>
      </c>
      <c r="P1213" s="198">
        <v>0</v>
      </c>
      <c r="Q1213" s="198">
        <v>0</v>
      </c>
      <c r="R1213" s="182"/>
    </row>
    <row r="1214" spans="2:18" ht="45.95" customHeight="1" x14ac:dyDescent="0.2">
      <c r="B1214" s="122"/>
      <c r="C1214" s="135" t="s">
        <v>59</v>
      </c>
      <c r="D1214" s="93">
        <v>0</v>
      </c>
      <c r="E1214" s="93">
        <v>0</v>
      </c>
      <c r="F1214" s="93">
        <v>0</v>
      </c>
      <c r="G1214" s="93">
        <v>8.2000000000000003E-2</v>
      </c>
      <c r="H1214" s="93">
        <v>0</v>
      </c>
      <c r="I1214" s="137">
        <v>0.77441000000000004</v>
      </c>
      <c r="J1214" s="137">
        <v>0.78500000000000003</v>
      </c>
      <c r="K1214" s="137">
        <v>0</v>
      </c>
      <c r="L1214" s="137">
        <v>0</v>
      </c>
      <c r="M1214" s="149">
        <v>0</v>
      </c>
      <c r="N1214" s="203">
        <v>0</v>
      </c>
      <c r="O1214" s="203">
        <v>0</v>
      </c>
      <c r="P1214" s="198">
        <v>0</v>
      </c>
      <c r="Q1214" s="198">
        <v>0.1</v>
      </c>
      <c r="R1214" s="182"/>
    </row>
    <row r="1215" spans="2:18" ht="45.95" customHeight="1" x14ac:dyDescent="0.2">
      <c r="B1215" s="122"/>
      <c r="C1215" s="135" t="s">
        <v>58</v>
      </c>
      <c r="D1215" s="93">
        <v>0</v>
      </c>
      <c r="E1215" s="93">
        <v>0</v>
      </c>
      <c r="F1215" s="93">
        <v>0</v>
      </c>
      <c r="G1215" s="93">
        <v>0</v>
      </c>
      <c r="H1215" s="93">
        <v>0</v>
      </c>
      <c r="I1215" s="137">
        <v>0</v>
      </c>
      <c r="J1215" s="137">
        <v>0</v>
      </c>
      <c r="K1215" s="137">
        <v>0</v>
      </c>
      <c r="L1215" s="137">
        <v>0</v>
      </c>
      <c r="M1215" s="139">
        <v>0</v>
      </c>
      <c r="N1215" s="203">
        <v>0</v>
      </c>
      <c r="O1215" s="203">
        <v>0</v>
      </c>
      <c r="P1215" s="198">
        <v>0</v>
      </c>
      <c r="Q1215" s="198">
        <v>0</v>
      </c>
      <c r="R1215" s="182"/>
    </row>
    <row r="1216" spans="2:18" ht="45.95" customHeight="1" x14ac:dyDescent="0.2">
      <c r="B1216" s="122"/>
      <c r="C1216" s="135" t="s">
        <v>57</v>
      </c>
      <c r="D1216" s="93">
        <v>0</v>
      </c>
      <c r="E1216" s="93">
        <v>0</v>
      </c>
      <c r="F1216" s="93">
        <v>0</v>
      </c>
      <c r="G1216" s="93">
        <v>0</v>
      </c>
      <c r="H1216" s="93">
        <v>0</v>
      </c>
      <c r="I1216" s="137">
        <v>0</v>
      </c>
      <c r="J1216" s="137">
        <v>0</v>
      </c>
      <c r="K1216" s="137">
        <v>0</v>
      </c>
      <c r="L1216" s="137">
        <v>0</v>
      </c>
      <c r="M1216" s="139">
        <v>0</v>
      </c>
      <c r="N1216" s="203">
        <v>0</v>
      </c>
      <c r="O1216" s="203">
        <v>0</v>
      </c>
      <c r="P1216" s="198">
        <v>0</v>
      </c>
      <c r="Q1216" s="198">
        <v>0</v>
      </c>
      <c r="R1216" s="182"/>
    </row>
    <row r="1217" spans="2:18" ht="45.95" customHeight="1" x14ac:dyDescent="0.2">
      <c r="B1217" s="122"/>
      <c r="C1217" s="135" t="s">
        <v>56</v>
      </c>
      <c r="D1217" s="93">
        <v>0</v>
      </c>
      <c r="E1217" s="93">
        <v>0</v>
      </c>
      <c r="F1217" s="93">
        <v>0</v>
      </c>
      <c r="G1217" s="93">
        <v>0</v>
      </c>
      <c r="H1217" s="93">
        <v>0</v>
      </c>
      <c r="I1217" s="137">
        <v>0</v>
      </c>
      <c r="J1217" s="137">
        <v>0</v>
      </c>
      <c r="K1217" s="137">
        <v>0</v>
      </c>
      <c r="L1217" s="137">
        <v>0</v>
      </c>
      <c r="M1217" s="139">
        <v>0</v>
      </c>
      <c r="N1217" s="203">
        <v>0</v>
      </c>
      <c r="O1217" s="203">
        <v>0</v>
      </c>
      <c r="P1217" s="198">
        <v>0</v>
      </c>
      <c r="Q1217" s="198">
        <v>0</v>
      </c>
      <c r="R1217" s="182"/>
    </row>
    <row r="1218" spans="2:18" ht="57" customHeight="1" x14ac:dyDescent="0.2">
      <c r="B1218" s="122"/>
      <c r="C1218" s="135" t="s">
        <v>103</v>
      </c>
      <c r="D1218" s="93">
        <v>90.04</v>
      </c>
      <c r="E1218" s="93">
        <v>68.64</v>
      </c>
      <c r="F1218" s="93">
        <v>0</v>
      </c>
      <c r="G1218" s="93">
        <v>0</v>
      </c>
      <c r="H1218" s="93">
        <v>8.4000000000000005E-2</v>
      </c>
      <c r="I1218" s="137">
        <v>0.06</v>
      </c>
      <c r="J1218" s="137">
        <v>0</v>
      </c>
      <c r="K1218" s="137">
        <v>0</v>
      </c>
      <c r="L1218" s="137">
        <v>4.9000000000000002E-2</v>
      </c>
      <c r="M1218" s="149">
        <v>0.4</v>
      </c>
      <c r="N1218" s="203">
        <v>0</v>
      </c>
      <c r="O1218" s="203">
        <v>0.1</v>
      </c>
      <c r="P1218" s="198">
        <v>0.5</v>
      </c>
      <c r="Q1218" s="198">
        <v>0.3</v>
      </c>
      <c r="R1218" s="182"/>
    </row>
    <row r="1219" spans="2:18" ht="45.95" customHeight="1" x14ac:dyDescent="0.2">
      <c r="B1219" s="122"/>
      <c r="C1219" s="135" t="s">
        <v>55</v>
      </c>
      <c r="D1219" s="93">
        <v>0</v>
      </c>
      <c r="E1219" s="93">
        <v>0</v>
      </c>
      <c r="F1219" s="93">
        <v>0</v>
      </c>
      <c r="G1219" s="93">
        <v>0</v>
      </c>
      <c r="H1219" s="93">
        <v>0</v>
      </c>
      <c r="I1219" s="137">
        <v>1.4140899999999998</v>
      </c>
      <c r="J1219" s="137">
        <v>0</v>
      </c>
      <c r="K1219" s="137">
        <v>0</v>
      </c>
      <c r="L1219" s="137">
        <v>0</v>
      </c>
      <c r="M1219" s="139">
        <v>0</v>
      </c>
      <c r="N1219" s="203">
        <v>0</v>
      </c>
      <c r="O1219" s="203">
        <v>0</v>
      </c>
      <c r="P1219" s="198">
        <v>6.1</v>
      </c>
      <c r="Q1219" s="198">
        <v>0</v>
      </c>
      <c r="R1219" s="182"/>
    </row>
    <row r="1220" spans="2:18" ht="45.95" customHeight="1" x14ac:dyDescent="0.2">
      <c r="B1220" s="122"/>
      <c r="C1220" s="135" t="s">
        <v>54</v>
      </c>
      <c r="D1220" s="93">
        <v>0</v>
      </c>
      <c r="E1220" s="93">
        <v>0</v>
      </c>
      <c r="F1220" s="93">
        <v>0</v>
      </c>
      <c r="G1220" s="93">
        <v>0</v>
      </c>
      <c r="H1220" s="93">
        <v>0</v>
      </c>
      <c r="I1220" s="137">
        <v>0</v>
      </c>
      <c r="J1220" s="137">
        <v>0</v>
      </c>
      <c r="K1220" s="137">
        <v>0</v>
      </c>
      <c r="L1220" s="137">
        <v>0</v>
      </c>
      <c r="M1220" s="149">
        <v>0</v>
      </c>
      <c r="N1220" s="203">
        <v>0</v>
      </c>
      <c r="O1220" s="203">
        <v>0.3</v>
      </c>
      <c r="P1220" s="198">
        <v>0.5</v>
      </c>
      <c r="Q1220" s="198">
        <v>0</v>
      </c>
      <c r="R1220" s="182"/>
    </row>
    <row r="1221" spans="2:18" ht="45.95" customHeight="1" x14ac:dyDescent="0.2">
      <c r="B1221" s="122"/>
      <c r="C1221" s="135" t="s">
        <v>53</v>
      </c>
      <c r="D1221" s="93">
        <v>0</v>
      </c>
      <c r="E1221" s="93">
        <v>0</v>
      </c>
      <c r="F1221" s="93">
        <v>0</v>
      </c>
      <c r="G1221" s="93">
        <v>0</v>
      </c>
      <c r="H1221" s="93">
        <v>0</v>
      </c>
      <c r="I1221" s="137">
        <v>1.085</v>
      </c>
      <c r="J1221" s="137">
        <v>0</v>
      </c>
      <c r="K1221" s="137">
        <v>0</v>
      </c>
      <c r="L1221" s="137">
        <v>0</v>
      </c>
      <c r="M1221" s="139">
        <v>0</v>
      </c>
      <c r="N1221" s="203">
        <v>0</v>
      </c>
      <c r="O1221" s="203">
        <v>0</v>
      </c>
      <c r="P1221" s="198">
        <v>0</v>
      </c>
      <c r="Q1221" s="198">
        <v>0</v>
      </c>
      <c r="R1221" s="182"/>
    </row>
    <row r="1222" spans="2:18" ht="45.95" customHeight="1" x14ac:dyDescent="0.2">
      <c r="B1222" s="122"/>
      <c r="C1222" s="135" t="s">
        <v>52</v>
      </c>
      <c r="D1222" s="93">
        <v>456.34</v>
      </c>
      <c r="E1222" s="93">
        <v>585.91</v>
      </c>
      <c r="F1222" s="93">
        <v>0</v>
      </c>
      <c r="G1222" s="93">
        <v>0</v>
      </c>
      <c r="H1222" s="93">
        <v>1E-3</v>
      </c>
      <c r="I1222" s="137">
        <v>0</v>
      </c>
      <c r="J1222" s="137">
        <v>0</v>
      </c>
      <c r="K1222" s="137">
        <v>0</v>
      </c>
      <c r="L1222" s="137">
        <v>0</v>
      </c>
      <c r="M1222" s="149">
        <v>0</v>
      </c>
      <c r="N1222" s="203">
        <v>2.1</v>
      </c>
      <c r="O1222" s="203">
        <v>3.2</v>
      </c>
      <c r="P1222" s="198">
        <v>0</v>
      </c>
      <c r="Q1222" s="198">
        <v>0</v>
      </c>
      <c r="R1222" s="182"/>
    </row>
    <row r="1223" spans="2:18" ht="45.95" customHeight="1" x14ac:dyDescent="0.2">
      <c r="B1223" s="122"/>
      <c r="C1223" s="135" t="s">
        <v>51</v>
      </c>
      <c r="D1223" s="93">
        <v>0</v>
      </c>
      <c r="E1223" s="93">
        <v>0</v>
      </c>
      <c r="F1223" s="93">
        <v>0</v>
      </c>
      <c r="G1223" s="93">
        <v>0</v>
      </c>
      <c r="H1223" s="93">
        <v>0</v>
      </c>
      <c r="I1223" s="137">
        <v>0</v>
      </c>
      <c r="J1223" s="137">
        <v>121.13</v>
      </c>
      <c r="K1223" s="137">
        <v>1E-3</v>
      </c>
      <c r="L1223" s="137">
        <v>0</v>
      </c>
      <c r="M1223" s="149">
        <v>0</v>
      </c>
      <c r="N1223" s="203">
        <v>0</v>
      </c>
      <c r="O1223" s="203">
        <v>0</v>
      </c>
      <c r="P1223" s="198">
        <v>0</v>
      </c>
      <c r="Q1223" s="198">
        <v>0</v>
      </c>
      <c r="R1223" s="182"/>
    </row>
    <row r="1224" spans="2:18" ht="45.95" customHeight="1" x14ac:dyDescent="0.2">
      <c r="B1224" s="122"/>
      <c r="C1224" s="135" t="s">
        <v>50</v>
      </c>
      <c r="D1224" s="93">
        <v>0</v>
      </c>
      <c r="E1224" s="93">
        <v>0</v>
      </c>
      <c r="F1224" s="93">
        <v>0</v>
      </c>
      <c r="G1224" s="93">
        <v>0</v>
      </c>
      <c r="H1224" s="93">
        <v>0</v>
      </c>
      <c r="I1224" s="137">
        <v>0</v>
      </c>
      <c r="J1224" s="137">
        <v>0</v>
      </c>
      <c r="K1224" s="137">
        <v>8.0184599999999993</v>
      </c>
      <c r="L1224" s="137">
        <v>0</v>
      </c>
      <c r="M1224" s="139">
        <v>0</v>
      </c>
      <c r="N1224" s="203">
        <v>0</v>
      </c>
      <c r="O1224" s="203">
        <v>0</v>
      </c>
      <c r="P1224" s="198">
        <v>0</v>
      </c>
      <c r="Q1224" s="198">
        <v>0</v>
      </c>
      <c r="R1224" s="182"/>
    </row>
    <row r="1225" spans="2:18" ht="45.95" customHeight="1" x14ac:dyDescent="0.2">
      <c r="B1225" s="122"/>
      <c r="C1225" s="135" t="s">
        <v>49</v>
      </c>
      <c r="D1225" s="93">
        <v>0</v>
      </c>
      <c r="E1225" s="93">
        <v>0</v>
      </c>
      <c r="F1225" s="93">
        <v>0</v>
      </c>
      <c r="G1225" s="93">
        <v>0</v>
      </c>
      <c r="H1225" s="93">
        <v>7.351</v>
      </c>
      <c r="I1225" s="137">
        <v>0</v>
      </c>
      <c r="J1225" s="137">
        <v>0</v>
      </c>
      <c r="K1225" s="137">
        <v>0</v>
      </c>
      <c r="L1225" s="137">
        <v>0.42599999999999999</v>
      </c>
      <c r="M1225" s="139">
        <v>0</v>
      </c>
      <c r="N1225" s="203">
        <v>0</v>
      </c>
      <c r="O1225" s="203">
        <v>0</v>
      </c>
      <c r="P1225" s="198">
        <v>0</v>
      </c>
      <c r="Q1225" s="198">
        <v>0.1</v>
      </c>
      <c r="R1225" s="182"/>
    </row>
    <row r="1226" spans="2:18" ht="45" customHeight="1" x14ac:dyDescent="0.2">
      <c r="B1226" s="122"/>
      <c r="C1226" s="188" t="s">
        <v>1</v>
      </c>
      <c r="D1226" s="93">
        <v>0</v>
      </c>
      <c r="E1226" s="93">
        <v>0</v>
      </c>
      <c r="F1226" s="93">
        <v>0</v>
      </c>
      <c r="G1226" s="93">
        <v>0</v>
      </c>
      <c r="H1226" s="93">
        <v>0</v>
      </c>
      <c r="I1226" s="137">
        <v>0</v>
      </c>
      <c r="J1226" s="137">
        <v>0</v>
      </c>
      <c r="K1226" s="137">
        <v>0</v>
      </c>
      <c r="L1226" s="137">
        <v>0</v>
      </c>
      <c r="M1226" s="139">
        <v>0</v>
      </c>
      <c r="N1226" s="203">
        <v>0</v>
      </c>
      <c r="O1226" s="203">
        <v>0</v>
      </c>
      <c r="P1226" s="198">
        <v>0</v>
      </c>
      <c r="Q1226" s="198">
        <v>0</v>
      </c>
      <c r="R1226" s="182"/>
    </row>
    <row r="1227" spans="2:18" ht="45.95" customHeight="1" x14ac:dyDescent="0.2">
      <c r="B1227" s="122"/>
      <c r="C1227" s="135" t="s">
        <v>48</v>
      </c>
      <c r="D1227" s="93">
        <v>0</v>
      </c>
      <c r="E1227" s="93">
        <v>0</v>
      </c>
      <c r="F1227" s="93">
        <v>0</v>
      </c>
      <c r="G1227" s="93">
        <v>0</v>
      </c>
      <c r="H1227" s="93">
        <v>0</v>
      </c>
      <c r="I1227" s="137">
        <v>0</v>
      </c>
      <c r="J1227" s="137">
        <v>0</v>
      </c>
      <c r="K1227" s="137">
        <v>0</v>
      </c>
      <c r="L1227" s="137">
        <v>0</v>
      </c>
      <c r="M1227" s="139">
        <v>0</v>
      </c>
      <c r="N1227" s="203">
        <v>0</v>
      </c>
      <c r="O1227" s="203">
        <v>0</v>
      </c>
      <c r="P1227" s="198">
        <v>0</v>
      </c>
      <c r="Q1227" s="198">
        <v>0</v>
      </c>
      <c r="R1227" s="182"/>
    </row>
    <row r="1228" spans="2:18" ht="45.95" customHeight="1" x14ac:dyDescent="0.2">
      <c r="B1228" s="122"/>
      <c r="C1228" s="135" t="s">
        <v>47</v>
      </c>
      <c r="D1228" s="93">
        <v>0</v>
      </c>
      <c r="E1228" s="93">
        <v>0</v>
      </c>
      <c r="F1228" s="93">
        <v>0</v>
      </c>
      <c r="G1228" s="93">
        <v>0</v>
      </c>
      <c r="H1228" s="93">
        <v>0</v>
      </c>
      <c r="I1228" s="137">
        <v>0</v>
      </c>
      <c r="J1228" s="137">
        <v>0</v>
      </c>
      <c r="K1228" s="137">
        <v>0</v>
      </c>
      <c r="L1228" s="137">
        <v>0</v>
      </c>
      <c r="M1228" s="139">
        <v>0</v>
      </c>
      <c r="N1228" s="203">
        <v>0</v>
      </c>
      <c r="O1228" s="203">
        <v>0</v>
      </c>
      <c r="P1228" s="198">
        <v>0</v>
      </c>
      <c r="Q1228" s="198">
        <v>0</v>
      </c>
      <c r="R1228" s="182"/>
    </row>
    <row r="1229" spans="2:18" ht="45.95" customHeight="1" x14ac:dyDescent="0.2">
      <c r="B1229" s="122"/>
      <c r="C1229" s="135" t="s">
        <v>46</v>
      </c>
      <c r="D1229" s="93">
        <v>0</v>
      </c>
      <c r="E1229" s="93">
        <v>0</v>
      </c>
      <c r="F1229" s="93">
        <v>0</v>
      </c>
      <c r="G1229" s="93">
        <v>0</v>
      </c>
      <c r="H1229" s="93">
        <v>0</v>
      </c>
      <c r="I1229" s="137">
        <v>0</v>
      </c>
      <c r="J1229" s="137">
        <v>0.31</v>
      </c>
      <c r="K1229" s="137">
        <v>0</v>
      </c>
      <c r="L1229" s="137">
        <v>6.6000000000000003E-2</v>
      </c>
      <c r="M1229" s="139">
        <v>0</v>
      </c>
      <c r="N1229" s="203">
        <v>0.1</v>
      </c>
      <c r="O1229" s="203">
        <v>0.1</v>
      </c>
      <c r="P1229" s="198">
        <v>0</v>
      </c>
      <c r="Q1229" s="198">
        <v>0.4</v>
      </c>
      <c r="R1229" s="182"/>
    </row>
    <row r="1230" spans="2:18" ht="45.95" customHeight="1" x14ac:dyDescent="0.2">
      <c r="B1230" s="122"/>
      <c r="C1230" s="135" t="s">
        <v>45</v>
      </c>
      <c r="D1230" s="93">
        <v>0</v>
      </c>
      <c r="E1230" s="93">
        <v>0</v>
      </c>
      <c r="F1230" s="93">
        <v>0</v>
      </c>
      <c r="G1230" s="93">
        <v>0</v>
      </c>
      <c r="H1230" s="93">
        <v>0</v>
      </c>
      <c r="I1230" s="137">
        <v>0</v>
      </c>
      <c r="J1230" s="137">
        <v>0</v>
      </c>
      <c r="K1230" s="137">
        <v>0.13200000000000001</v>
      </c>
      <c r="L1230" s="137">
        <v>0</v>
      </c>
      <c r="M1230" s="139">
        <v>0</v>
      </c>
      <c r="N1230" s="203">
        <v>0</v>
      </c>
      <c r="O1230" s="203">
        <v>0</v>
      </c>
      <c r="P1230" s="198">
        <v>0</v>
      </c>
      <c r="Q1230" s="198">
        <v>0</v>
      </c>
      <c r="R1230" s="182"/>
    </row>
    <row r="1231" spans="2:18" ht="45.95" customHeight="1" x14ac:dyDescent="0.2">
      <c r="B1231" s="122"/>
      <c r="C1231" s="135" t="s">
        <v>44</v>
      </c>
      <c r="D1231" s="93">
        <v>0</v>
      </c>
      <c r="E1231" s="93">
        <v>0</v>
      </c>
      <c r="F1231" s="93">
        <v>0</v>
      </c>
      <c r="G1231" s="93">
        <v>0</v>
      </c>
      <c r="H1231" s="93">
        <v>0</v>
      </c>
      <c r="I1231" s="137">
        <v>0</v>
      </c>
      <c r="J1231" s="137">
        <v>0</v>
      </c>
      <c r="K1231" s="137">
        <v>0</v>
      </c>
      <c r="L1231" s="137">
        <v>0</v>
      </c>
      <c r="M1231" s="139">
        <v>0</v>
      </c>
      <c r="N1231" s="203">
        <v>0</v>
      </c>
      <c r="O1231" s="203">
        <v>0</v>
      </c>
      <c r="P1231" s="198">
        <v>0</v>
      </c>
      <c r="Q1231" s="198">
        <v>0</v>
      </c>
      <c r="R1231" s="182"/>
    </row>
    <row r="1232" spans="2:18" ht="45.95" customHeight="1" x14ac:dyDescent="0.2">
      <c r="B1232" s="122"/>
      <c r="C1232" s="135" t="s">
        <v>43</v>
      </c>
      <c r="D1232" s="93">
        <v>0</v>
      </c>
      <c r="E1232" s="93">
        <v>0</v>
      </c>
      <c r="F1232" s="93">
        <v>0</v>
      </c>
      <c r="G1232" s="93">
        <v>0</v>
      </c>
      <c r="H1232" s="93">
        <v>0</v>
      </c>
      <c r="I1232" s="137">
        <v>0</v>
      </c>
      <c r="J1232" s="137">
        <v>0</v>
      </c>
      <c r="K1232" s="137">
        <v>0</v>
      </c>
      <c r="L1232" s="137">
        <v>0</v>
      </c>
      <c r="M1232" s="139">
        <v>0</v>
      </c>
      <c r="N1232" s="203">
        <v>0</v>
      </c>
      <c r="O1232" s="203">
        <v>0</v>
      </c>
      <c r="P1232" s="198">
        <v>0</v>
      </c>
      <c r="Q1232" s="198">
        <v>0</v>
      </c>
      <c r="R1232" s="182"/>
    </row>
    <row r="1233" spans="2:18" ht="45.95" customHeight="1" x14ac:dyDescent="0.2">
      <c r="B1233" s="122"/>
      <c r="C1233" s="135" t="s">
        <v>42</v>
      </c>
      <c r="D1233" s="93">
        <v>0</v>
      </c>
      <c r="E1233" s="93">
        <v>1.6415</v>
      </c>
      <c r="F1233" s="93">
        <v>0</v>
      </c>
      <c r="G1233" s="93">
        <v>0</v>
      </c>
      <c r="H1233" s="93">
        <v>5.08</v>
      </c>
      <c r="I1233" s="137">
        <v>2.4728999999999997</v>
      </c>
      <c r="J1233" s="137">
        <v>38.006119999999996</v>
      </c>
      <c r="K1233" s="137">
        <v>71.0916</v>
      </c>
      <c r="L1233" s="137">
        <v>9.875</v>
      </c>
      <c r="M1233" s="139">
        <v>0</v>
      </c>
      <c r="N1233" s="203">
        <v>1</v>
      </c>
      <c r="O1233" s="203">
        <v>0</v>
      </c>
      <c r="P1233" s="198">
        <v>8.4</v>
      </c>
      <c r="Q1233" s="198">
        <v>0</v>
      </c>
      <c r="R1233" s="182"/>
    </row>
    <row r="1234" spans="2:18" ht="57" customHeight="1" x14ac:dyDescent="0.2">
      <c r="B1234" s="122"/>
      <c r="C1234" s="135" t="s">
        <v>41</v>
      </c>
      <c r="D1234" s="93">
        <v>0</v>
      </c>
      <c r="E1234" s="93">
        <v>0</v>
      </c>
      <c r="F1234" s="93">
        <v>0</v>
      </c>
      <c r="G1234" s="93">
        <v>0</v>
      </c>
      <c r="H1234" s="93">
        <v>0</v>
      </c>
      <c r="I1234" s="137">
        <v>0</v>
      </c>
      <c r="J1234" s="137">
        <v>0</v>
      </c>
      <c r="K1234" s="137">
        <v>1E-3</v>
      </c>
      <c r="L1234" s="137">
        <v>1E-3</v>
      </c>
      <c r="M1234" s="139">
        <v>0</v>
      </c>
      <c r="N1234" s="203">
        <v>0</v>
      </c>
      <c r="O1234" s="203">
        <v>0</v>
      </c>
      <c r="P1234" s="198">
        <v>0</v>
      </c>
      <c r="Q1234" s="198">
        <v>0</v>
      </c>
      <c r="R1234" s="182"/>
    </row>
    <row r="1235" spans="2:18" ht="92.25" customHeight="1" x14ac:dyDescent="0.2">
      <c r="B1235" s="122"/>
      <c r="C1235" s="135" t="s">
        <v>104</v>
      </c>
      <c r="D1235" s="93">
        <v>0.23499999999999999</v>
      </c>
      <c r="E1235" s="93">
        <v>0.17</v>
      </c>
      <c r="F1235" s="93">
        <v>0.46298</v>
      </c>
      <c r="G1235" s="93">
        <v>7.1999999999999995E-2</v>
      </c>
      <c r="H1235" s="93">
        <v>126.1708</v>
      </c>
      <c r="I1235" s="137">
        <v>53.523000000000003</v>
      </c>
      <c r="J1235" s="137">
        <v>0.6925</v>
      </c>
      <c r="K1235" s="137">
        <v>0.76100000000000001</v>
      </c>
      <c r="L1235" s="137">
        <v>1.9370999999999998</v>
      </c>
      <c r="M1235" s="149">
        <v>0.7</v>
      </c>
      <c r="N1235" s="203">
        <v>2.2000000000000002</v>
      </c>
      <c r="O1235" s="203">
        <v>5.8</v>
      </c>
      <c r="P1235" s="198">
        <v>8.3000000000000007</v>
      </c>
      <c r="Q1235" s="198">
        <v>4.0999999999999996</v>
      </c>
      <c r="R1235" s="182"/>
    </row>
    <row r="1236" spans="2:18" ht="45.95" customHeight="1" x14ac:dyDescent="0.2">
      <c r="B1236" s="122"/>
      <c r="C1236" s="135" t="s">
        <v>40</v>
      </c>
      <c r="D1236" s="93">
        <v>0</v>
      </c>
      <c r="E1236" s="93">
        <v>0</v>
      </c>
      <c r="F1236" s="93">
        <v>0</v>
      </c>
      <c r="G1236" s="93">
        <v>0</v>
      </c>
      <c r="H1236" s="93">
        <v>0.12715000000000001</v>
      </c>
      <c r="I1236" s="137">
        <v>6.0000000000000001E-3</v>
      </c>
      <c r="J1236" s="137">
        <v>1.1599999999999999E-2</v>
      </c>
      <c r="K1236" s="137">
        <v>2.4E-2</v>
      </c>
      <c r="L1236" s="137">
        <v>8.9999999999999993E-3</v>
      </c>
      <c r="M1236" s="149">
        <v>0.1</v>
      </c>
      <c r="N1236" s="203">
        <v>0.1</v>
      </c>
      <c r="O1236" s="203">
        <v>0.1</v>
      </c>
      <c r="P1236" s="198">
        <v>0.8</v>
      </c>
      <c r="Q1236" s="198">
        <v>1.5</v>
      </c>
      <c r="R1236" s="182"/>
    </row>
    <row r="1237" spans="2:18" ht="45.95" customHeight="1" x14ac:dyDescent="0.2">
      <c r="B1237" s="122"/>
      <c r="C1237" s="135" t="s">
        <v>39</v>
      </c>
      <c r="D1237" s="93">
        <v>0</v>
      </c>
      <c r="E1237" s="93">
        <v>0</v>
      </c>
      <c r="F1237" s="93">
        <v>0</v>
      </c>
      <c r="G1237" s="93">
        <v>0</v>
      </c>
      <c r="H1237" s="93">
        <v>0</v>
      </c>
      <c r="I1237" s="137">
        <v>0</v>
      </c>
      <c r="J1237" s="137">
        <v>0</v>
      </c>
      <c r="K1237" s="137">
        <v>0</v>
      </c>
      <c r="L1237" s="137">
        <v>0</v>
      </c>
      <c r="M1237" s="139">
        <v>0</v>
      </c>
      <c r="N1237" s="203">
        <v>0</v>
      </c>
      <c r="O1237" s="203">
        <v>0</v>
      </c>
      <c r="P1237" s="198">
        <v>0</v>
      </c>
      <c r="Q1237" s="198">
        <v>0</v>
      </c>
      <c r="R1237" s="182"/>
    </row>
    <row r="1238" spans="2:18" ht="45.95" customHeight="1" x14ac:dyDescent="0.2">
      <c r="B1238" s="122"/>
      <c r="C1238" s="135" t="s">
        <v>38</v>
      </c>
      <c r="D1238" s="93">
        <v>0</v>
      </c>
      <c r="E1238" s="93">
        <v>0</v>
      </c>
      <c r="F1238" s="93">
        <v>0</v>
      </c>
      <c r="G1238" s="93">
        <v>0</v>
      </c>
      <c r="H1238" s="93">
        <v>0</v>
      </c>
      <c r="I1238" s="137">
        <v>0</v>
      </c>
      <c r="J1238" s="137">
        <v>0</v>
      </c>
      <c r="K1238" s="137">
        <v>0</v>
      </c>
      <c r="L1238" s="137">
        <v>0</v>
      </c>
      <c r="M1238" s="139">
        <v>0</v>
      </c>
      <c r="N1238" s="203">
        <v>0</v>
      </c>
      <c r="O1238" s="203">
        <v>0</v>
      </c>
      <c r="P1238" s="198">
        <v>0</v>
      </c>
      <c r="Q1238" s="198">
        <v>0</v>
      </c>
      <c r="R1238" s="182"/>
    </row>
    <row r="1239" spans="2:18" ht="57" customHeight="1" x14ac:dyDescent="0.2">
      <c r="B1239" s="122"/>
      <c r="C1239" s="135" t="s">
        <v>37</v>
      </c>
      <c r="D1239" s="93">
        <v>0</v>
      </c>
      <c r="E1239" s="93">
        <v>0</v>
      </c>
      <c r="F1239" s="93">
        <v>0</v>
      </c>
      <c r="G1239" s="93">
        <v>0</v>
      </c>
      <c r="H1239" s="93">
        <v>0</v>
      </c>
      <c r="I1239" s="137">
        <v>0</v>
      </c>
      <c r="J1239" s="137">
        <v>0</v>
      </c>
      <c r="K1239" s="137">
        <v>0</v>
      </c>
      <c r="L1239" s="137">
        <v>0</v>
      </c>
      <c r="M1239" s="139">
        <v>0</v>
      </c>
      <c r="N1239" s="203">
        <v>0</v>
      </c>
      <c r="O1239" s="203">
        <v>0</v>
      </c>
      <c r="P1239" s="198">
        <v>0</v>
      </c>
      <c r="Q1239" s="198">
        <v>0</v>
      </c>
      <c r="R1239" s="182"/>
    </row>
    <row r="1240" spans="2:18" ht="45.95" customHeight="1" x14ac:dyDescent="0.2">
      <c r="B1240" s="122"/>
      <c r="C1240" s="135" t="s">
        <v>36</v>
      </c>
      <c r="D1240" s="93">
        <v>0</v>
      </c>
      <c r="E1240" s="93">
        <v>0</v>
      </c>
      <c r="F1240" s="93">
        <v>0</v>
      </c>
      <c r="G1240" s="93">
        <v>0</v>
      </c>
      <c r="H1240" s="93">
        <v>0</v>
      </c>
      <c r="I1240" s="137">
        <v>0</v>
      </c>
      <c r="J1240" s="137">
        <v>0</v>
      </c>
      <c r="K1240" s="137">
        <v>0</v>
      </c>
      <c r="L1240" s="137">
        <v>0</v>
      </c>
      <c r="M1240" s="139">
        <v>0</v>
      </c>
      <c r="N1240" s="203">
        <v>0</v>
      </c>
      <c r="O1240" s="203">
        <v>0</v>
      </c>
      <c r="P1240" s="198">
        <v>0</v>
      </c>
      <c r="Q1240" s="198">
        <v>0</v>
      </c>
      <c r="R1240" s="182"/>
    </row>
    <row r="1241" spans="2:18" ht="57" customHeight="1" x14ac:dyDescent="0.2">
      <c r="B1241" s="122"/>
      <c r="C1241" s="135" t="s">
        <v>35</v>
      </c>
      <c r="D1241" s="93">
        <v>0</v>
      </c>
      <c r="E1241" s="93">
        <v>0</v>
      </c>
      <c r="F1241" s="93">
        <v>0</v>
      </c>
      <c r="G1241" s="93">
        <v>0</v>
      </c>
      <c r="H1241" s="93">
        <v>0</v>
      </c>
      <c r="I1241" s="137">
        <v>0</v>
      </c>
      <c r="J1241" s="137">
        <v>0</v>
      </c>
      <c r="K1241" s="137">
        <v>0</v>
      </c>
      <c r="L1241" s="137">
        <v>0</v>
      </c>
      <c r="M1241" s="139">
        <v>0</v>
      </c>
      <c r="N1241" s="203">
        <v>0</v>
      </c>
      <c r="O1241" s="203">
        <v>0</v>
      </c>
      <c r="P1241" s="198">
        <v>0</v>
      </c>
      <c r="Q1241" s="198">
        <v>0</v>
      </c>
      <c r="R1241" s="182"/>
    </row>
    <row r="1242" spans="2:18" ht="45.95" customHeight="1" x14ac:dyDescent="0.2">
      <c r="B1242" s="122"/>
      <c r="C1242" s="135" t="s">
        <v>34</v>
      </c>
      <c r="D1242" s="93">
        <v>0</v>
      </c>
      <c r="E1242" s="93">
        <v>0</v>
      </c>
      <c r="F1242" s="93">
        <v>0</v>
      </c>
      <c r="G1242" s="93">
        <v>0</v>
      </c>
      <c r="H1242" s="93">
        <v>0</v>
      </c>
      <c r="I1242" s="137">
        <v>0</v>
      </c>
      <c r="J1242" s="137">
        <v>0</v>
      </c>
      <c r="K1242" s="137">
        <v>0</v>
      </c>
      <c r="L1242" s="137">
        <v>0</v>
      </c>
      <c r="M1242" s="139">
        <v>0</v>
      </c>
      <c r="N1242" s="203">
        <v>0</v>
      </c>
      <c r="O1242" s="203">
        <v>0</v>
      </c>
      <c r="P1242" s="198">
        <v>0</v>
      </c>
      <c r="Q1242" s="198">
        <v>0</v>
      </c>
      <c r="R1242" s="182"/>
    </row>
    <row r="1243" spans="2:18" ht="45.95" customHeight="1" x14ac:dyDescent="0.2">
      <c r="B1243" s="122"/>
      <c r="C1243" s="135" t="s">
        <v>33</v>
      </c>
      <c r="D1243" s="93">
        <v>0</v>
      </c>
      <c r="E1243" s="93">
        <v>0</v>
      </c>
      <c r="F1243" s="93">
        <v>0</v>
      </c>
      <c r="G1243" s="93">
        <v>0</v>
      </c>
      <c r="H1243" s="93">
        <v>0.56499999999999995</v>
      </c>
      <c r="I1243" s="137">
        <v>5.0659999999999998</v>
      </c>
      <c r="J1243" s="137">
        <v>0.123</v>
      </c>
      <c r="K1243" s="137">
        <v>0.217</v>
      </c>
      <c r="L1243" s="137">
        <v>3.2229999999999999</v>
      </c>
      <c r="M1243" s="149">
        <v>0.3</v>
      </c>
      <c r="N1243" s="203">
        <v>0</v>
      </c>
      <c r="O1243" s="203">
        <v>8.4</v>
      </c>
      <c r="P1243" s="198">
        <v>1.4</v>
      </c>
      <c r="Q1243" s="198">
        <v>0.4</v>
      </c>
      <c r="R1243" s="182"/>
    </row>
    <row r="1244" spans="2:18" ht="45.95" customHeight="1" x14ac:dyDescent="0.2">
      <c r="B1244" s="122"/>
      <c r="C1244" s="135" t="s">
        <v>32</v>
      </c>
      <c r="D1244" s="93">
        <v>0</v>
      </c>
      <c r="E1244" s="93">
        <v>0</v>
      </c>
      <c r="F1244" s="93">
        <v>0</v>
      </c>
      <c r="G1244" s="93">
        <v>0</v>
      </c>
      <c r="H1244" s="93">
        <v>0</v>
      </c>
      <c r="I1244" s="137">
        <v>0</v>
      </c>
      <c r="J1244" s="137">
        <v>0</v>
      </c>
      <c r="K1244" s="137">
        <v>0</v>
      </c>
      <c r="L1244" s="137">
        <v>0</v>
      </c>
      <c r="M1244" s="139">
        <v>0</v>
      </c>
      <c r="N1244" s="203">
        <v>0</v>
      </c>
      <c r="O1244" s="203">
        <v>0</v>
      </c>
      <c r="P1244" s="198">
        <v>0</v>
      </c>
      <c r="Q1244" s="198">
        <v>0</v>
      </c>
      <c r="R1244" s="182"/>
    </row>
    <row r="1245" spans="2:18" ht="45.95" customHeight="1" x14ac:dyDescent="0.2">
      <c r="B1245" s="122"/>
      <c r="C1245" s="135" t="s">
        <v>31</v>
      </c>
      <c r="D1245" s="93">
        <v>0</v>
      </c>
      <c r="E1245" s="93">
        <v>0</v>
      </c>
      <c r="F1245" s="93">
        <v>0.14532</v>
      </c>
      <c r="G1245" s="93">
        <v>0</v>
      </c>
      <c r="H1245" s="93">
        <v>0</v>
      </c>
      <c r="I1245" s="137">
        <v>0</v>
      </c>
      <c r="J1245" s="137">
        <v>0</v>
      </c>
      <c r="K1245" s="137">
        <v>2.0000000000000001E-4</v>
      </c>
      <c r="L1245" s="137">
        <v>0</v>
      </c>
      <c r="M1245" s="139">
        <v>0</v>
      </c>
      <c r="N1245" s="203">
        <v>0</v>
      </c>
      <c r="O1245" s="203">
        <v>0</v>
      </c>
      <c r="P1245" s="198">
        <v>0</v>
      </c>
      <c r="Q1245" s="198">
        <v>0</v>
      </c>
      <c r="R1245" s="182"/>
    </row>
    <row r="1246" spans="2:18" ht="57" customHeight="1" x14ac:dyDescent="0.2">
      <c r="B1246" s="122"/>
      <c r="C1246" s="135" t="s">
        <v>30</v>
      </c>
      <c r="D1246" s="93">
        <v>0</v>
      </c>
      <c r="E1246" s="93">
        <v>0</v>
      </c>
      <c r="F1246" s="93">
        <v>0</v>
      </c>
      <c r="G1246" s="93">
        <v>0</v>
      </c>
      <c r="H1246" s="93">
        <v>0</v>
      </c>
      <c r="I1246" s="137">
        <v>0</v>
      </c>
      <c r="J1246" s="137">
        <v>0</v>
      </c>
      <c r="K1246" s="137">
        <v>0</v>
      </c>
      <c r="L1246" s="137">
        <v>0</v>
      </c>
      <c r="M1246" s="149">
        <v>0</v>
      </c>
      <c r="N1246" s="203">
        <v>0</v>
      </c>
      <c r="O1246" s="203">
        <v>0</v>
      </c>
      <c r="P1246" s="198">
        <v>0</v>
      </c>
      <c r="Q1246" s="198">
        <v>0</v>
      </c>
      <c r="R1246" s="182"/>
    </row>
    <row r="1247" spans="2:18" ht="45.95" customHeight="1" x14ac:dyDescent="0.2">
      <c r="B1247" s="122"/>
      <c r="C1247" s="135" t="s">
        <v>29</v>
      </c>
      <c r="D1247" s="93">
        <v>0</v>
      </c>
      <c r="E1247" s="93">
        <v>0</v>
      </c>
      <c r="F1247" s="93">
        <v>0</v>
      </c>
      <c r="G1247" s="93">
        <v>0</v>
      </c>
      <c r="H1247" s="93">
        <v>0</v>
      </c>
      <c r="I1247" s="137">
        <v>0</v>
      </c>
      <c r="J1247" s="137">
        <v>0</v>
      </c>
      <c r="K1247" s="137">
        <v>0</v>
      </c>
      <c r="L1247" s="137">
        <v>0</v>
      </c>
      <c r="M1247" s="139">
        <v>0</v>
      </c>
      <c r="N1247" s="203">
        <v>0</v>
      </c>
      <c r="O1247" s="203">
        <v>0</v>
      </c>
      <c r="P1247" s="198">
        <v>0</v>
      </c>
      <c r="Q1247" s="198">
        <v>0</v>
      </c>
      <c r="R1247" s="182"/>
    </row>
    <row r="1248" spans="2:18" ht="45.95" customHeight="1" x14ac:dyDescent="0.2">
      <c r="B1248" s="122"/>
      <c r="C1248" s="135" t="s">
        <v>28</v>
      </c>
      <c r="D1248" s="93">
        <v>0</v>
      </c>
      <c r="E1248" s="93">
        <v>0</v>
      </c>
      <c r="F1248" s="93">
        <v>0</v>
      </c>
      <c r="G1248" s="93">
        <v>0</v>
      </c>
      <c r="H1248" s="93">
        <v>0</v>
      </c>
      <c r="I1248" s="137">
        <v>0</v>
      </c>
      <c r="J1248" s="137">
        <v>0</v>
      </c>
      <c r="K1248" s="137">
        <v>0</v>
      </c>
      <c r="L1248" s="137">
        <v>0</v>
      </c>
      <c r="M1248" s="139">
        <v>0</v>
      </c>
      <c r="N1248" s="203">
        <v>0</v>
      </c>
      <c r="O1248" s="203">
        <v>0</v>
      </c>
      <c r="P1248" s="198">
        <v>0</v>
      </c>
      <c r="Q1248" s="198">
        <v>0</v>
      </c>
      <c r="R1248" s="182"/>
    </row>
    <row r="1249" spans="2:18" ht="57" customHeight="1" x14ac:dyDescent="0.2">
      <c r="B1249" s="122"/>
      <c r="C1249" s="135" t="s">
        <v>27</v>
      </c>
      <c r="D1249" s="93">
        <v>0</v>
      </c>
      <c r="E1249" s="93">
        <v>0</v>
      </c>
      <c r="F1249" s="93">
        <v>0</v>
      </c>
      <c r="G1249" s="93">
        <v>0</v>
      </c>
      <c r="H1249" s="93">
        <v>0</v>
      </c>
      <c r="I1249" s="137">
        <v>0</v>
      </c>
      <c r="J1249" s="137">
        <v>0</v>
      </c>
      <c r="K1249" s="137">
        <v>0</v>
      </c>
      <c r="L1249" s="137">
        <v>0</v>
      </c>
      <c r="M1249" s="149">
        <v>0.6</v>
      </c>
      <c r="N1249" s="203">
        <v>0</v>
      </c>
      <c r="O1249" s="203">
        <v>0</v>
      </c>
      <c r="P1249" s="198">
        <v>0</v>
      </c>
      <c r="Q1249" s="198">
        <v>0</v>
      </c>
      <c r="R1249" s="182"/>
    </row>
    <row r="1250" spans="2:18" ht="57" customHeight="1" x14ac:dyDescent="0.2">
      <c r="B1250" s="122"/>
      <c r="C1250" s="135" t="s">
        <v>26</v>
      </c>
      <c r="D1250" s="93">
        <v>0</v>
      </c>
      <c r="E1250" s="93">
        <v>0</v>
      </c>
      <c r="F1250" s="93">
        <v>0</v>
      </c>
      <c r="G1250" s="93">
        <v>0</v>
      </c>
      <c r="H1250" s="93">
        <v>0</v>
      </c>
      <c r="I1250" s="137">
        <v>0</v>
      </c>
      <c r="J1250" s="137">
        <v>0</v>
      </c>
      <c r="K1250" s="137">
        <v>0</v>
      </c>
      <c r="L1250" s="137">
        <v>0</v>
      </c>
      <c r="M1250" s="139">
        <v>0</v>
      </c>
      <c r="N1250" s="203">
        <v>0</v>
      </c>
      <c r="O1250" s="203">
        <v>0</v>
      </c>
      <c r="P1250" s="198">
        <v>0</v>
      </c>
      <c r="Q1250" s="198">
        <v>0</v>
      </c>
      <c r="R1250" s="182"/>
    </row>
    <row r="1251" spans="2:18" ht="45.95" customHeight="1" x14ac:dyDescent="0.2">
      <c r="B1251" s="122"/>
      <c r="C1251" s="135" t="s">
        <v>25</v>
      </c>
      <c r="D1251" s="93">
        <v>0</v>
      </c>
      <c r="E1251" s="93">
        <v>0</v>
      </c>
      <c r="F1251" s="93">
        <v>0</v>
      </c>
      <c r="G1251" s="93">
        <v>0</v>
      </c>
      <c r="H1251" s="93">
        <v>0</v>
      </c>
      <c r="I1251" s="137">
        <v>0</v>
      </c>
      <c r="J1251" s="137">
        <v>0</v>
      </c>
      <c r="K1251" s="137">
        <v>0</v>
      </c>
      <c r="L1251" s="137">
        <v>0</v>
      </c>
      <c r="M1251" s="139">
        <v>0</v>
      </c>
      <c r="N1251" s="203">
        <v>0</v>
      </c>
      <c r="O1251" s="203">
        <v>0</v>
      </c>
      <c r="P1251" s="198">
        <v>0</v>
      </c>
      <c r="Q1251" s="198">
        <v>0</v>
      </c>
      <c r="R1251" s="182"/>
    </row>
    <row r="1252" spans="2:18" ht="45.95" customHeight="1" x14ac:dyDescent="0.2">
      <c r="B1252" s="122"/>
      <c r="C1252" s="135" t="s">
        <v>24</v>
      </c>
      <c r="D1252" s="93">
        <v>0</v>
      </c>
      <c r="E1252" s="93">
        <v>0</v>
      </c>
      <c r="F1252" s="93">
        <v>0</v>
      </c>
      <c r="G1252" s="93">
        <v>0</v>
      </c>
      <c r="H1252" s="93">
        <v>0</v>
      </c>
      <c r="I1252" s="137">
        <v>0</v>
      </c>
      <c r="J1252" s="137">
        <v>0</v>
      </c>
      <c r="K1252" s="137">
        <v>0</v>
      </c>
      <c r="L1252" s="137">
        <v>0</v>
      </c>
      <c r="M1252" s="139">
        <v>0</v>
      </c>
      <c r="N1252" s="203">
        <v>0</v>
      </c>
      <c r="O1252" s="203">
        <v>0</v>
      </c>
      <c r="P1252" s="198">
        <v>0</v>
      </c>
      <c r="Q1252" s="198">
        <v>0</v>
      </c>
      <c r="R1252" s="182"/>
    </row>
    <row r="1253" spans="2:18" ht="45.95" customHeight="1" x14ac:dyDescent="0.2">
      <c r="B1253" s="122"/>
      <c r="C1253" s="135" t="s">
        <v>23</v>
      </c>
      <c r="D1253" s="93">
        <v>0</v>
      </c>
      <c r="E1253" s="93">
        <v>0</v>
      </c>
      <c r="F1253" s="93">
        <v>0</v>
      </c>
      <c r="G1253" s="93">
        <v>0</v>
      </c>
      <c r="H1253" s="93">
        <v>0</v>
      </c>
      <c r="I1253" s="137">
        <v>0</v>
      </c>
      <c r="J1253" s="137">
        <v>0</v>
      </c>
      <c r="K1253" s="137">
        <v>0</v>
      </c>
      <c r="L1253" s="137">
        <v>0</v>
      </c>
      <c r="M1253" s="139">
        <v>0</v>
      </c>
      <c r="N1253" s="203">
        <v>0</v>
      </c>
      <c r="O1253" s="203">
        <v>0</v>
      </c>
      <c r="P1253" s="198">
        <v>0</v>
      </c>
      <c r="Q1253" s="198">
        <v>0</v>
      </c>
      <c r="R1253" s="182"/>
    </row>
    <row r="1254" spans="2:18" ht="45.95" customHeight="1" x14ac:dyDescent="0.2">
      <c r="B1254" s="122"/>
      <c r="C1254" s="135" t="s">
        <v>22</v>
      </c>
      <c r="D1254" s="93">
        <v>0</v>
      </c>
      <c r="E1254" s="93">
        <v>0</v>
      </c>
      <c r="F1254" s="93">
        <v>0</v>
      </c>
      <c r="G1254" s="93">
        <v>0</v>
      </c>
      <c r="H1254" s="93">
        <v>0</v>
      </c>
      <c r="I1254" s="137">
        <v>0</v>
      </c>
      <c r="J1254" s="137">
        <v>0</v>
      </c>
      <c r="K1254" s="137">
        <v>0</v>
      </c>
      <c r="L1254" s="137">
        <v>0</v>
      </c>
      <c r="M1254" s="139">
        <v>0</v>
      </c>
      <c r="N1254" s="203">
        <v>0</v>
      </c>
      <c r="O1254" s="203">
        <v>0</v>
      </c>
      <c r="P1254" s="198">
        <v>0</v>
      </c>
      <c r="Q1254" s="198">
        <v>0</v>
      </c>
      <c r="R1254" s="182"/>
    </row>
    <row r="1255" spans="2:18" ht="45.95" customHeight="1" x14ac:dyDescent="0.2">
      <c r="B1255" s="122"/>
      <c r="C1255" s="135" t="s">
        <v>21</v>
      </c>
      <c r="D1255" s="93">
        <v>0</v>
      </c>
      <c r="E1255" s="93">
        <v>0</v>
      </c>
      <c r="F1255" s="93">
        <v>0</v>
      </c>
      <c r="G1255" s="93">
        <v>0</v>
      </c>
      <c r="H1255" s="93">
        <v>0</v>
      </c>
      <c r="I1255" s="137">
        <v>0</v>
      </c>
      <c r="J1255" s="137">
        <v>0</v>
      </c>
      <c r="K1255" s="137">
        <v>1.4999999999999999E-2</v>
      </c>
      <c r="L1255" s="137">
        <v>0</v>
      </c>
      <c r="M1255" s="139">
        <v>0</v>
      </c>
      <c r="N1255" s="203">
        <v>0</v>
      </c>
      <c r="O1255" s="203">
        <v>0</v>
      </c>
      <c r="P1255" s="198">
        <v>0</v>
      </c>
      <c r="Q1255" s="198">
        <v>0</v>
      </c>
      <c r="R1255" s="182"/>
    </row>
    <row r="1256" spans="2:18" ht="45.95" customHeight="1" x14ac:dyDescent="0.2">
      <c r="B1256" s="122"/>
      <c r="C1256" s="135" t="s">
        <v>20</v>
      </c>
      <c r="D1256" s="93">
        <v>0</v>
      </c>
      <c r="E1256" s="93">
        <v>0</v>
      </c>
      <c r="F1256" s="93">
        <v>0</v>
      </c>
      <c r="G1256" s="93">
        <v>0</v>
      </c>
      <c r="H1256" s="93">
        <v>0</v>
      </c>
      <c r="I1256" s="137">
        <v>0</v>
      </c>
      <c r="J1256" s="137">
        <v>0</v>
      </c>
      <c r="K1256" s="137">
        <v>0</v>
      </c>
      <c r="L1256" s="137">
        <v>0</v>
      </c>
      <c r="M1256" s="139">
        <v>0</v>
      </c>
      <c r="N1256" s="203">
        <v>0</v>
      </c>
      <c r="O1256" s="203">
        <v>0</v>
      </c>
      <c r="P1256" s="198">
        <v>0</v>
      </c>
      <c r="Q1256" s="198">
        <v>0</v>
      </c>
      <c r="R1256" s="182"/>
    </row>
    <row r="1257" spans="2:18" ht="45.95" customHeight="1" x14ac:dyDescent="0.2">
      <c r="B1257" s="122"/>
      <c r="C1257" s="135" t="s">
        <v>19</v>
      </c>
      <c r="D1257" s="93">
        <v>0</v>
      </c>
      <c r="E1257" s="93">
        <v>0</v>
      </c>
      <c r="F1257" s="93">
        <v>0</v>
      </c>
      <c r="G1257" s="93">
        <v>0</v>
      </c>
      <c r="H1257" s="93">
        <v>0</v>
      </c>
      <c r="I1257" s="137">
        <v>0</v>
      </c>
      <c r="J1257" s="137">
        <v>4.1000000000000002E-2</v>
      </c>
      <c r="K1257" s="137">
        <v>0</v>
      </c>
      <c r="L1257" s="137">
        <v>0</v>
      </c>
      <c r="M1257" s="139">
        <v>0</v>
      </c>
      <c r="N1257" s="203">
        <v>0.2</v>
      </c>
      <c r="O1257" s="203">
        <v>0.2</v>
      </c>
      <c r="P1257" s="198">
        <v>0</v>
      </c>
      <c r="Q1257" s="198">
        <v>0</v>
      </c>
      <c r="R1257" s="182"/>
    </row>
    <row r="1258" spans="2:18" ht="57" customHeight="1" x14ac:dyDescent="0.2">
      <c r="B1258" s="122"/>
      <c r="C1258" s="135" t="s">
        <v>105</v>
      </c>
      <c r="D1258" s="93">
        <v>0</v>
      </c>
      <c r="E1258" s="93">
        <v>0</v>
      </c>
      <c r="F1258" s="93">
        <v>0</v>
      </c>
      <c r="G1258" s="93">
        <v>0</v>
      </c>
      <c r="H1258" s="93">
        <v>0</v>
      </c>
      <c r="I1258" s="137">
        <v>0</v>
      </c>
      <c r="J1258" s="137">
        <v>0</v>
      </c>
      <c r="K1258" s="137">
        <v>0</v>
      </c>
      <c r="L1258" s="137">
        <v>0</v>
      </c>
      <c r="M1258" s="139">
        <v>0</v>
      </c>
      <c r="N1258" s="203">
        <v>0</v>
      </c>
      <c r="O1258" s="203">
        <v>0.4</v>
      </c>
      <c r="P1258" s="198">
        <v>0</v>
      </c>
      <c r="Q1258" s="198">
        <v>0</v>
      </c>
      <c r="R1258" s="182"/>
    </row>
    <row r="1259" spans="2:18" ht="57" customHeight="1" x14ac:dyDescent="0.2">
      <c r="B1259" s="122"/>
      <c r="C1259" s="135" t="s">
        <v>18</v>
      </c>
      <c r="D1259" s="93">
        <v>0</v>
      </c>
      <c r="E1259" s="93">
        <v>0</v>
      </c>
      <c r="F1259" s="93">
        <v>0</v>
      </c>
      <c r="G1259" s="93">
        <v>0</v>
      </c>
      <c r="H1259" s="93">
        <v>0</v>
      </c>
      <c r="I1259" s="137">
        <v>0</v>
      </c>
      <c r="J1259" s="137">
        <v>0</v>
      </c>
      <c r="K1259" s="137">
        <v>0</v>
      </c>
      <c r="L1259" s="137">
        <v>0</v>
      </c>
      <c r="M1259" s="139">
        <v>0</v>
      </c>
      <c r="N1259" s="203">
        <v>0</v>
      </c>
      <c r="O1259" s="203">
        <v>0</v>
      </c>
      <c r="P1259" s="198">
        <v>0</v>
      </c>
      <c r="Q1259" s="198">
        <v>0</v>
      </c>
      <c r="R1259" s="182"/>
    </row>
    <row r="1260" spans="2:18" ht="57" customHeight="1" x14ac:dyDescent="0.2">
      <c r="B1260" s="122"/>
      <c r="C1260" s="135" t="s">
        <v>17</v>
      </c>
      <c r="D1260" s="93">
        <v>0</v>
      </c>
      <c r="E1260" s="93">
        <v>0</v>
      </c>
      <c r="F1260" s="93">
        <v>0</v>
      </c>
      <c r="G1260" s="93">
        <v>0</v>
      </c>
      <c r="H1260" s="93">
        <v>0</v>
      </c>
      <c r="I1260" s="137">
        <v>0</v>
      </c>
      <c r="J1260" s="137">
        <v>0</v>
      </c>
      <c r="K1260" s="137">
        <v>0</v>
      </c>
      <c r="L1260" s="137">
        <v>0</v>
      </c>
      <c r="M1260" s="149">
        <v>0.9</v>
      </c>
      <c r="N1260" s="203">
        <v>0</v>
      </c>
      <c r="O1260" s="203">
        <v>0</v>
      </c>
      <c r="P1260" s="198">
        <v>0</v>
      </c>
      <c r="Q1260" s="198">
        <v>0</v>
      </c>
      <c r="R1260" s="182"/>
    </row>
    <row r="1261" spans="2:18" ht="45.95" customHeight="1" x14ac:dyDescent="0.2">
      <c r="B1261" s="122"/>
      <c r="C1261" s="135" t="s">
        <v>16</v>
      </c>
      <c r="D1261" s="93">
        <v>0</v>
      </c>
      <c r="E1261" s="93">
        <v>0</v>
      </c>
      <c r="F1261" s="93">
        <v>0</v>
      </c>
      <c r="G1261" s="93">
        <v>0</v>
      </c>
      <c r="H1261" s="93">
        <v>0</v>
      </c>
      <c r="I1261" s="137">
        <v>0</v>
      </c>
      <c r="J1261" s="137">
        <v>0</v>
      </c>
      <c r="K1261" s="137">
        <v>0</v>
      </c>
      <c r="L1261" s="137">
        <v>0</v>
      </c>
      <c r="M1261" s="149">
        <v>0</v>
      </c>
      <c r="N1261" s="203">
        <v>0</v>
      </c>
      <c r="O1261" s="203">
        <v>0</v>
      </c>
      <c r="P1261" s="198">
        <v>0</v>
      </c>
      <c r="Q1261" s="198">
        <v>0</v>
      </c>
      <c r="R1261" s="182"/>
    </row>
    <row r="1262" spans="2:18" ht="45.95" customHeight="1" x14ac:dyDescent="0.2">
      <c r="B1262" s="122"/>
      <c r="C1262" s="135" t="s">
        <v>15</v>
      </c>
      <c r="D1262" s="93">
        <v>0</v>
      </c>
      <c r="E1262" s="93">
        <v>0</v>
      </c>
      <c r="F1262" s="93">
        <v>0.66349999999999998</v>
      </c>
      <c r="G1262" s="93">
        <v>355.46100000000001</v>
      </c>
      <c r="H1262" s="93">
        <v>0.27700000000000002</v>
      </c>
      <c r="I1262" s="137">
        <v>8.0999999999999996E-3</v>
      </c>
      <c r="J1262" s="137">
        <v>1.4410999999999998</v>
      </c>
      <c r="K1262" s="137">
        <v>0</v>
      </c>
      <c r="L1262" s="137">
        <v>0</v>
      </c>
      <c r="M1262" s="149">
        <v>0</v>
      </c>
      <c r="N1262" s="203">
        <v>0.8</v>
      </c>
      <c r="O1262" s="203">
        <v>0</v>
      </c>
      <c r="P1262" s="198">
        <v>0</v>
      </c>
      <c r="Q1262" s="198">
        <v>0</v>
      </c>
      <c r="R1262" s="182"/>
    </row>
    <row r="1263" spans="2:18" ht="57" customHeight="1" x14ac:dyDescent="0.2">
      <c r="B1263" s="122"/>
      <c r="C1263" s="135" t="s">
        <v>106</v>
      </c>
      <c r="D1263" s="93">
        <v>0</v>
      </c>
      <c r="E1263" s="93">
        <v>0.33400000000000002</v>
      </c>
      <c r="F1263" s="93">
        <v>0.68600000000000005</v>
      </c>
      <c r="G1263" s="93">
        <v>0.67500000000000004</v>
      </c>
      <c r="H1263" s="93">
        <v>0</v>
      </c>
      <c r="I1263" s="137">
        <v>0</v>
      </c>
      <c r="J1263" s="137">
        <v>0.03</v>
      </c>
      <c r="K1263" s="137">
        <v>0.46600000000000003</v>
      </c>
      <c r="L1263" s="137">
        <v>0.64400000000000002</v>
      </c>
      <c r="M1263" s="149">
        <v>0.6</v>
      </c>
      <c r="N1263" s="203">
        <v>0.4</v>
      </c>
      <c r="O1263" s="203">
        <v>7.7</v>
      </c>
      <c r="P1263" s="198">
        <v>17.899999999999999</v>
      </c>
      <c r="Q1263" s="198">
        <v>25.9</v>
      </c>
      <c r="R1263" s="182"/>
    </row>
    <row r="1264" spans="2:18" ht="45.95" customHeight="1" x14ac:dyDescent="0.2">
      <c r="B1264" s="122"/>
      <c r="C1264" s="135" t="s">
        <v>14</v>
      </c>
      <c r="D1264" s="93">
        <v>0</v>
      </c>
      <c r="E1264" s="93">
        <v>0</v>
      </c>
      <c r="F1264" s="93">
        <v>0</v>
      </c>
      <c r="G1264" s="93">
        <v>0</v>
      </c>
      <c r="H1264" s="93">
        <v>0</v>
      </c>
      <c r="I1264" s="137">
        <v>0</v>
      </c>
      <c r="J1264" s="137">
        <v>0</v>
      </c>
      <c r="K1264" s="137">
        <v>4.2000000000000003E-2</v>
      </c>
      <c r="L1264" s="137">
        <v>1.7000000000000001E-2</v>
      </c>
      <c r="M1264" s="139">
        <v>0</v>
      </c>
      <c r="N1264" s="203">
        <v>0</v>
      </c>
      <c r="O1264" s="203">
        <v>0</v>
      </c>
      <c r="P1264" s="198">
        <v>0</v>
      </c>
      <c r="Q1264" s="198">
        <v>0</v>
      </c>
      <c r="R1264" s="182"/>
    </row>
    <row r="1265" spans="1:19" ht="57" customHeight="1" x14ac:dyDescent="0.2">
      <c r="B1265" s="122"/>
      <c r="C1265" s="135" t="s">
        <v>13</v>
      </c>
      <c r="D1265" s="93">
        <v>0</v>
      </c>
      <c r="E1265" s="93">
        <v>0</v>
      </c>
      <c r="F1265" s="93">
        <v>0</v>
      </c>
      <c r="G1265" s="93">
        <v>1.643E-2</v>
      </c>
      <c r="H1265" s="93">
        <v>4.5499999999999999E-2</v>
      </c>
      <c r="I1265" s="137">
        <v>0.03</v>
      </c>
      <c r="J1265" s="137">
        <v>0</v>
      </c>
      <c r="K1265" s="137">
        <v>0</v>
      </c>
      <c r="L1265" s="137">
        <v>0</v>
      </c>
      <c r="M1265" s="139">
        <v>0</v>
      </c>
      <c r="N1265" s="203">
        <v>0</v>
      </c>
      <c r="O1265" s="203">
        <v>0</v>
      </c>
      <c r="P1265" s="198">
        <v>0</v>
      </c>
      <c r="Q1265" s="198">
        <v>0</v>
      </c>
      <c r="R1265" s="182"/>
    </row>
    <row r="1266" spans="1:19" ht="45.95" customHeight="1" x14ac:dyDescent="0.2">
      <c r="B1266" s="122"/>
      <c r="C1266" s="135" t="s">
        <v>12</v>
      </c>
      <c r="D1266" s="93">
        <v>0</v>
      </c>
      <c r="E1266" s="93">
        <v>0.318</v>
      </c>
      <c r="F1266" s="93">
        <v>0</v>
      </c>
      <c r="G1266" s="93">
        <v>0</v>
      </c>
      <c r="H1266" s="93">
        <v>0.84099999999999997</v>
      </c>
      <c r="I1266" s="137">
        <v>0</v>
      </c>
      <c r="J1266" s="137">
        <v>0.57199999999999995</v>
      </c>
      <c r="K1266" s="137">
        <v>1.5153099999999999</v>
      </c>
      <c r="L1266" s="137">
        <v>9.0500000000000008E-3</v>
      </c>
      <c r="M1266" s="149">
        <v>0</v>
      </c>
      <c r="N1266" s="203">
        <v>2.6</v>
      </c>
      <c r="O1266" s="203">
        <v>1.1000000000000001</v>
      </c>
      <c r="P1266" s="198">
        <v>0.4</v>
      </c>
      <c r="Q1266" s="198">
        <v>3.2</v>
      </c>
      <c r="R1266" s="182"/>
    </row>
    <row r="1267" spans="1:19" ht="57" customHeight="1" x14ac:dyDescent="0.2">
      <c r="B1267" s="122"/>
      <c r="C1267" s="135" t="s">
        <v>11</v>
      </c>
      <c r="D1267" s="93">
        <v>0</v>
      </c>
      <c r="E1267" s="93">
        <v>0.22800000000000001</v>
      </c>
      <c r="F1267" s="93">
        <v>0</v>
      </c>
      <c r="G1267" s="93">
        <v>0</v>
      </c>
      <c r="H1267" s="93">
        <v>1E-3</v>
      </c>
      <c r="I1267" s="137">
        <v>0.19900000000000001</v>
      </c>
      <c r="J1267" s="137">
        <v>8.0000000000000002E-3</v>
      </c>
      <c r="K1267" s="137">
        <v>3.0430100000000002</v>
      </c>
      <c r="L1267" s="137">
        <v>0.05</v>
      </c>
      <c r="M1267" s="149">
        <v>0.5</v>
      </c>
      <c r="N1267" s="203">
        <v>0</v>
      </c>
      <c r="O1267" s="203">
        <v>0</v>
      </c>
      <c r="P1267" s="198">
        <v>0.1</v>
      </c>
      <c r="Q1267" s="198">
        <v>0.5</v>
      </c>
      <c r="R1267" s="182"/>
    </row>
    <row r="1268" spans="1:19" ht="45.95" customHeight="1" x14ac:dyDescent="0.2">
      <c r="B1268" s="122"/>
      <c r="C1268" s="135" t="s">
        <v>10</v>
      </c>
      <c r="D1268" s="93">
        <v>0</v>
      </c>
      <c r="E1268" s="93">
        <v>0</v>
      </c>
      <c r="F1268" s="93">
        <v>0</v>
      </c>
      <c r="G1268" s="93">
        <v>0</v>
      </c>
      <c r="H1268" s="93">
        <v>0</v>
      </c>
      <c r="I1268" s="137">
        <v>0</v>
      </c>
      <c r="J1268" s="137">
        <v>0</v>
      </c>
      <c r="K1268" s="137">
        <v>0</v>
      </c>
      <c r="L1268" s="137">
        <v>0</v>
      </c>
      <c r="M1268" s="139">
        <v>0</v>
      </c>
      <c r="N1268" s="203">
        <v>0</v>
      </c>
      <c r="O1268" s="203">
        <v>0</v>
      </c>
      <c r="P1268" s="198">
        <v>0</v>
      </c>
      <c r="Q1268" s="198">
        <v>0</v>
      </c>
      <c r="R1268" s="182"/>
    </row>
    <row r="1269" spans="1:19" ht="57" customHeight="1" x14ac:dyDescent="0.2">
      <c r="B1269" s="122"/>
      <c r="C1269" s="135" t="s">
        <v>9</v>
      </c>
      <c r="D1269" s="93">
        <v>0</v>
      </c>
      <c r="E1269" s="93">
        <v>0</v>
      </c>
      <c r="F1269" s="93">
        <v>0</v>
      </c>
      <c r="G1269" s="93">
        <v>0</v>
      </c>
      <c r="H1269" s="93">
        <v>0.13</v>
      </c>
      <c r="I1269" s="137">
        <v>1.2</v>
      </c>
      <c r="J1269" s="137">
        <v>0</v>
      </c>
      <c r="K1269" s="137">
        <v>0</v>
      </c>
      <c r="L1269" s="137">
        <v>0</v>
      </c>
      <c r="M1269" s="139">
        <v>0</v>
      </c>
      <c r="N1269" s="203">
        <v>0</v>
      </c>
      <c r="O1269" s="203">
        <v>0</v>
      </c>
      <c r="P1269" s="198">
        <v>0</v>
      </c>
      <c r="Q1269" s="198">
        <v>0</v>
      </c>
      <c r="R1269" s="182"/>
    </row>
    <row r="1270" spans="1:19" ht="57" customHeight="1" x14ac:dyDescent="0.2">
      <c r="B1270" s="122"/>
      <c r="C1270" s="135" t="s">
        <v>8</v>
      </c>
      <c r="D1270" s="93">
        <v>0</v>
      </c>
      <c r="E1270" s="93">
        <v>0</v>
      </c>
      <c r="F1270" s="93">
        <v>0</v>
      </c>
      <c r="G1270" s="93">
        <v>0</v>
      </c>
      <c r="H1270" s="93">
        <v>0</v>
      </c>
      <c r="I1270" s="137">
        <v>0.04</v>
      </c>
      <c r="J1270" s="137">
        <v>0</v>
      </c>
      <c r="K1270" s="137">
        <v>0</v>
      </c>
      <c r="L1270" s="137">
        <v>0</v>
      </c>
      <c r="M1270" s="139">
        <v>0</v>
      </c>
      <c r="N1270" s="203">
        <v>0</v>
      </c>
      <c r="O1270" s="203">
        <v>0</v>
      </c>
      <c r="P1270" s="198">
        <v>0</v>
      </c>
      <c r="Q1270" s="198">
        <v>0</v>
      </c>
      <c r="R1270" s="182"/>
    </row>
    <row r="1271" spans="1:19" ht="45.95" customHeight="1" x14ac:dyDescent="0.2">
      <c r="B1271" s="122"/>
      <c r="C1271" s="135" t="s">
        <v>7</v>
      </c>
      <c r="D1271" s="93">
        <v>0</v>
      </c>
      <c r="E1271" s="93">
        <v>0</v>
      </c>
      <c r="F1271" s="93">
        <v>0</v>
      </c>
      <c r="G1271" s="93">
        <v>0</v>
      </c>
      <c r="H1271" s="93">
        <v>0</v>
      </c>
      <c r="I1271" s="137">
        <v>0</v>
      </c>
      <c r="J1271" s="137">
        <v>0</v>
      </c>
      <c r="K1271" s="137">
        <v>0</v>
      </c>
      <c r="L1271" s="137">
        <v>0</v>
      </c>
      <c r="M1271" s="139">
        <v>0</v>
      </c>
      <c r="N1271" s="203">
        <v>0</v>
      </c>
      <c r="O1271" s="203">
        <v>0</v>
      </c>
      <c r="P1271" s="198">
        <v>0</v>
      </c>
      <c r="Q1271" s="198">
        <v>0</v>
      </c>
      <c r="R1271" s="182"/>
    </row>
    <row r="1272" spans="1:19" ht="45.95" customHeight="1" x14ac:dyDescent="0.2">
      <c r="B1272" s="122"/>
      <c r="C1272" s="135" t="s">
        <v>6</v>
      </c>
      <c r="D1272" s="93">
        <v>0</v>
      </c>
      <c r="E1272" s="93">
        <v>0</v>
      </c>
      <c r="F1272" s="93">
        <v>0</v>
      </c>
      <c r="G1272" s="93">
        <v>0</v>
      </c>
      <c r="H1272" s="93">
        <v>0</v>
      </c>
      <c r="I1272" s="137">
        <v>0</v>
      </c>
      <c r="J1272" s="137">
        <v>0</v>
      </c>
      <c r="K1272" s="137">
        <v>0</v>
      </c>
      <c r="L1272" s="137">
        <v>0</v>
      </c>
      <c r="M1272" s="139">
        <v>0</v>
      </c>
      <c r="N1272" s="203">
        <v>0</v>
      </c>
      <c r="O1272" s="203">
        <v>0</v>
      </c>
      <c r="P1272" s="198">
        <v>0</v>
      </c>
      <c r="Q1272" s="198">
        <v>0</v>
      </c>
      <c r="R1272" s="182"/>
    </row>
    <row r="1273" spans="1:19" ht="45.95" customHeight="1" x14ac:dyDescent="0.2">
      <c r="B1273" s="122"/>
      <c r="C1273" s="135" t="s">
        <v>5</v>
      </c>
      <c r="D1273" s="93">
        <v>0</v>
      </c>
      <c r="E1273" s="93">
        <v>0</v>
      </c>
      <c r="F1273" s="93">
        <v>8.7449999999999992</v>
      </c>
      <c r="G1273" s="93">
        <v>34.924999999999997</v>
      </c>
      <c r="H1273" s="93">
        <v>2.3650000000000002</v>
      </c>
      <c r="I1273" s="137">
        <v>20.385000000000002</v>
      </c>
      <c r="J1273" s="137">
        <v>2.306</v>
      </c>
      <c r="K1273" s="137">
        <v>1.6231099999999998</v>
      </c>
      <c r="L1273" s="137">
        <v>3.5279999999999999E-2</v>
      </c>
      <c r="M1273" s="149">
        <v>5.3</v>
      </c>
      <c r="N1273" s="203">
        <v>10.8</v>
      </c>
      <c r="O1273" s="203">
        <v>4.2</v>
      </c>
      <c r="P1273" s="198">
        <v>12.7</v>
      </c>
      <c r="Q1273" s="198">
        <v>5</v>
      </c>
      <c r="R1273" s="182"/>
    </row>
    <row r="1274" spans="1:19" ht="57" customHeight="1" x14ac:dyDescent="0.2">
      <c r="B1274" s="122"/>
      <c r="C1274" s="135" t="s">
        <v>4</v>
      </c>
      <c r="D1274" s="93">
        <v>0</v>
      </c>
      <c r="E1274" s="93">
        <v>0.31900000000000001</v>
      </c>
      <c r="F1274" s="93">
        <v>0</v>
      </c>
      <c r="G1274" s="93">
        <v>0</v>
      </c>
      <c r="H1274" s="93">
        <v>169.72</v>
      </c>
      <c r="I1274" s="137">
        <v>10.57213</v>
      </c>
      <c r="J1274" s="137">
        <v>0</v>
      </c>
      <c r="K1274" s="137">
        <v>1E-3</v>
      </c>
      <c r="L1274" s="137">
        <v>0</v>
      </c>
      <c r="M1274" s="139">
        <v>0</v>
      </c>
      <c r="N1274" s="203">
        <v>0</v>
      </c>
      <c r="O1274" s="203">
        <v>0.2</v>
      </c>
      <c r="P1274" s="198">
        <v>0</v>
      </c>
      <c r="Q1274" s="198">
        <v>0.8</v>
      </c>
      <c r="R1274" s="182"/>
    </row>
    <row r="1275" spans="1:19" ht="57" customHeight="1" x14ac:dyDescent="0.2">
      <c r="B1275" s="122"/>
      <c r="C1275" s="135" t="s">
        <v>3</v>
      </c>
      <c r="D1275" s="93">
        <v>0</v>
      </c>
      <c r="E1275" s="93">
        <v>0</v>
      </c>
      <c r="F1275" s="93">
        <v>0</v>
      </c>
      <c r="G1275" s="93">
        <v>0</v>
      </c>
      <c r="H1275" s="93">
        <v>0</v>
      </c>
      <c r="I1275" s="137">
        <v>0</v>
      </c>
      <c r="J1275" s="137">
        <v>0</v>
      </c>
      <c r="K1275" s="137">
        <v>0</v>
      </c>
      <c r="L1275" s="137">
        <v>0</v>
      </c>
      <c r="M1275" s="139">
        <v>0</v>
      </c>
      <c r="N1275" s="203">
        <v>0</v>
      </c>
      <c r="O1275" s="203">
        <v>0</v>
      </c>
      <c r="P1275" s="198">
        <v>0</v>
      </c>
      <c r="Q1275" s="198">
        <v>0.6</v>
      </c>
      <c r="R1275" s="182"/>
    </row>
    <row r="1276" spans="1:19" ht="45.95" customHeight="1" thickBot="1" x14ac:dyDescent="0.25">
      <c r="B1276" s="122"/>
      <c r="C1276" s="162" t="s">
        <v>2</v>
      </c>
      <c r="D1276" s="204">
        <v>0</v>
      </c>
      <c r="E1276" s="204">
        <v>0</v>
      </c>
      <c r="F1276" s="204">
        <v>0</v>
      </c>
      <c r="G1276" s="204">
        <v>0</v>
      </c>
      <c r="H1276" s="204">
        <v>0</v>
      </c>
      <c r="I1276" s="164">
        <v>0</v>
      </c>
      <c r="J1276" s="164">
        <v>0</v>
      </c>
      <c r="K1276" s="164">
        <v>0</v>
      </c>
      <c r="L1276" s="164">
        <v>0</v>
      </c>
      <c r="M1276" s="169">
        <v>0</v>
      </c>
      <c r="N1276" s="205">
        <v>0</v>
      </c>
      <c r="O1276" s="205">
        <v>0</v>
      </c>
      <c r="P1276" s="198">
        <v>0</v>
      </c>
      <c r="Q1276" s="198">
        <v>0</v>
      </c>
      <c r="R1276" s="182"/>
    </row>
    <row r="1277" spans="1:19" ht="45" customHeight="1" thickBot="1" x14ac:dyDescent="0.25">
      <c r="B1277" s="122"/>
      <c r="C1277" s="166" t="s">
        <v>131</v>
      </c>
      <c r="D1277" s="108">
        <v>586.41656</v>
      </c>
      <c r="E1277" s="108">
        <v>662.91243000000009</v>
      </c>
      <c r="F1277" s="108">
        <v>64.106970000000004</v>
      </c>
      <c r="G1277" s="108">
        <v>487.31594999999999</v>
      </c>
      <c r="H1277" s="108">
        <v>380.53807</v>
      </c>
      <c r="I1277" s="194">
        <f t="shared" ref="I1277:N1277" si="11">SUM(I1173:I1276)</f>
        <v>198.18628000000001</v>
      </c>
      <c r="J1277" s="194">
        <f t="shared" si="11"/>
        <v>447.12360999999999</v>
      </c>
      <c r="K1277" s="194">
        <f t="shared" si="11"/>
        <v>301.92319999999989</v>
      </c>
      <c r="L1277" s="194">
        <f t="shared" si="11"/>
        <v>82.843700000000027</v>
      </c>
      <c r="M1277" s="194">
        <f t="shared" si="11"/>
        <v>158.20000000000002</v>
      </c>
      <c r="N1277" s="194">
        <f t="shared" si="11"/>
        <v>97.799999999999983</v>
      </c>
      <c r="O1277" s="194">
        <f>SUM(O1173:O1276)</f>
        <v>179.69999999999996</v>
      </c>
      <c r="P1277" s="194">
        <f>SUM(P1173:P1276)</f>
        <v>206.10000000000002</v>
      </c>
      <c r="Q1277" s="194">
        <f>SUM(Q1173:Q1276)</f>
        <v>351</v>
      </c>
      <c r="R1277" s="185"/>
      <c r="S1277" s="34"/>
    </row>
    <row r="1278" spans="1:19" ht="45" customHeight="1" thickBot="1" x14ac:dyDescent="0.25">
      <c r="A1278" s="155"/>
      <c r="B1278" s="155"/>
      <c r="C1278" s="155" t="s">
        <v>132</v>
      </c>
      <c r="D1278" s="199"/>
      <c r="E1278" s="199"/>
      <c r="F1278" s="199"/>
      <c r="G1278" s="199"/>
      <c r="H1278" s="199"/>
      <c r="I1278" s="173"/>
      <c r="J1278" s="173"/>
      <c r="K1278" s="173"/>
      <c r="L1278" s="173"/>
      <c r="M1278" s="159"/>
      <c r="N1278" s="200"/>
      <c r="O1278" s="200"/>
      <c r="P1278" s="200"/>
      <c r="Q1278" s="200"/>
      <c r="R1278" s="185"/>
      <c r="S1278" s="34"/>
    </row>
    <row r="1279" spans="1:19" ht="45.95" customHeight="1" x14ac:dyDescent="0.2">
      <c r="B1279" s="122"/>
      <c r="C1279" s="150" t="s">
        <v>100</v>
      </c>
      <c r="D1279" s="201">
        <v>55.978999999999999</v>
      </c>
      <c r="E1279" s="201">
        <v>90.511020000000002</v>
      </c>
      <c r="F1279" s="201">
        <v>103.39939</v>
      </c>
      <c r="G1279" s="201">
        <v>51.189300000000003</v>
      </c>
      <c r="H1279" s="201">
        <v>375.346</v>
      </c>
      <c r="I1279" s="152">
        <v>23.807059999999996</v>
      </c>
      <c r="J1279" s="152">
        <v>65.452139999999957</v>
      </c>
      <c r="K1279" s="152">
        <v>10.629010000000006</v>
      </c>
      <c r="L1279" s="152">
        <v>41.106109999999994</v>
      </c>
      <c r="M1279" s="196">
        <v>124.7</v>
      </c>
      <c r="N1279" s="202">
        <v>33.1</v>
      </c>
      <c r="O1279" s="202">
        <v>2.2999999999999998</v>
      </c>
      <c r="P1279" s="198">
        <v>13.700000000000001</v>
      </c>
      <c r="Q1279" s="198">
        <v>0.5</v>
      </c>
      <c r="R1279" s="182"/>
    </row>
    <row r="1280" spans="1:19" ht="45.95" customHeight="1" x14ac:dyDescent="0.2">
      <c r="B1280" s="122"/>
      <c r="C1280" s="135" t="s">
        <v>99</v>
      </c>
      <c r="D1280" s="93">
        <v>0.63300000000000001</v>
      </c>
      <c r="E1280" s="93">
        <v>0.32300000000000001</v>
      </c>
      <c r="F1280" s="93">
        <v>0.25900000000000001</v>
      </c>
      <c r="G1280" s="93">
        <v>12.472</v>
      </c>
      <c r="H1280" s="93">
        <v>0.46400000000000002</v>
      </c>
      <c r="I1280" s="137">
        <v>10.9016</v>
      </c>
      <c r="J1280" s="137">
        <v>1.1060099999999999</v>
      </c>
      <c r="K1280" s="137">
        <v>978.53183000000001</v>
      </c>
      <c r="L1280" s="137">
        <v>6.5436000000000005</v>
      </c>
      <c r="M1280" s="149">
        <v>9.4</v>
      </c>
      <c r="N1280" s="203">
        <v>26</v>
      </c>
      <c r="O1280" s="203">
        <v>1.6</v>
      </c>
      <c r="P1280" s="198">
        <v>6</v>
      </c>
      <c r="Q1280" s="198">
        <v>0</v>
      </c>
      <c r="R1280" s="182"/>
    </row>
    <row r="1281" spans="2:18" ht="45.95" customHeight="1" x14ac:dyDescent="0.2">
      <c r="B1281" s="122"/>
      <c r="C1281" s="135" t="s">
        <v>98</v>
      </c>
      <c r="D1281" s="93">
        <v>6.7299999999999999E-2</v>
      </c>
      <c r="E1281" s="93">
        <v>0.49099999999999999</v>
      </c>
      <c r="F1281" s="93">
        <v>74.26288000000001</v>
      </c>
      <c r="G1281" s="93">
        <v>98.445309999999992</v>
      </c>
      <c r="H1281" s="93">
        <v>98.093500000000006</v>
      </c>
      <c r="I1281" s="137">
        <v>16.344100000000001</v>
      </c>
      <c r="J1281" s="137">
        <v>139.20766</v>
      </c>
      <c r="K1281" s="137">
        <v>3.1683300000000005</v>
      </c>
      <c r="L1281" s="137">
        <v>0.24676999999999999</v>
      </c>
      <c r="M1281" s="149">
        <v>8.5</v>
      </c>
      <c r="N1281" s="203">
        <v>46.5</v>
      </c>
      <c r="O1281" s="203">
        <v>1.9</v>
      </c>
      <c r="P1281" s="198">
        <v>5.8</v>
      </c>
      <c r="Q1281" s="198">
        <v>10.4</v>
      </c>
      <c r="R1281" s="182"/>
    </row>
    <row r="1282" spans="2:18" ht="45.95" customHeight="1" x14ac:dyDescent="0.2">
      <c r="B1282" s="122"/>
      <c r="C1282" s="135" t="s">
        <v>97</v>
      </c>
      <c r="D1282" s="93">
        <v>0.79249999999999998</v>
      </c>
      <c r="E1282" s="93">
        <v>1.0339400000000001</v>
      </c>
      <c r="F1282" s="93">
        <v>8.9194500000000012</v>
      </c>
      <c r="G1282" s="93">
        <v>22.127089999999999</v>
      </c>
      <c r="H1282" s="93">
        <v>23.465</v>
      </c>
      <c r="I1282" s="137">
        <v>15.855399999999999</v>
      </c>
      <c r="J1282" s="137">
        <v>18.833849999999998</v>
      </c>
      <c r="K1282" s="137">
        <v>14.846950000000001</v>
      </c>
      <c r="L1282" s="137">
        <v>11.498200000000001</v>
      </c>
      <c r="M1282" s="149">
        <v>17.5</v>
      </c>
      <c r="N1282" s="203">
        <v>208.5</v>
      </c>
      <c r="O1282" s="203">
        <v>162.30000000000001</v>
      </c>
      <c r="P1282" s="198">
        <v>41.9</v>
      </c>
      <c r="Q1282" s="198">
        <v>4.0999999999999996</v>
      </c>
      <c r="R1282" s="182"/>
    </row>
    <row r="1283" spans="2:18" ht="45.95" customHeight="1" x14ac:dyDescent="0.2">
      <c r="B1283" s="122"/>
      <c r="C1283" s="135" t="s">
        <v>96</v>
      </c>
      <c r="D1283" s="93">
        <v>0</v>
      </c>
      <c r="E1283" s="93">
        <v>0</v>
      </c>
      <c r="F1283" s="93">
        <v>0</v>
      </c>
      <c r="G1283" s="93">
        <v>2.8599999999999997E-3</v>
      </c>
      <c r="H1283" s="93">
        <v>0.51</v>
      </c>
      <c r="I1283" s="137">
        <v>2.9999999999999997E-4</v>
      </c>
      <c r="J1283" s="137">
        <v>0.39900000000000002</v>
      </c>
      <c r="K1283" s="137">
        <v>2.0950000000000002</v>
      </c>
      <c r="L1283" s="137">
        <v>0.15049999999999999</v>
      </c>
      <c r="M1283" s="149">
        <v>1.8</v>
      </c>
      <c r="N1283" s="203">
        <v>0.6</v>
      </c>
      <c r="O1283" s="203">
        <v>0.4</v>
      </c>
      <c r="P1283" s="198">
        <v>0</v>
      </c>
      <c r="Q1283" s="198">
        <v>0</v>
      </c>
      <c r="R1283" s="182"/>
    </row>
    <row r="1284" spans="2:18" ht="45.95" customHeight="1" x14ac:dyDescent="0.2">
      <c r="B1284" s="122"/>
      <c r="C1284" s="135" t="s">
        <v>95</v>
      </c>
      <c r="D1284" s="93">
        <v>190.80278000000001</v>
      </c>
      <c r="E1284" s="93">
        <v>16.792450000000002</v>
      </c>
      <c r="F1284" s="93">
        <v>152.75067999999999</v>
      </c>
      <c r="G1284" s="93">
        <v>186.583</v>
      </c>
      <c r="H1284" s="93">
        <v>276.2713</v>
      </c>
      <c r="I1284" s="137">
        <v>242.28518000000003</v>
      </c>
      <c r="J1284" s="137">
        <v>195.98645000000002</v>
      </c>
      <c r="K1284" s="137">
        <v>220.72939</v>
      </c>
      <c r="L1284" s="137">
        <v>258.77100000000002</v>
      </c>
      <c r="M1284" s="149">
        <v>537.29999999999995</v>
      </c>
      <c r="N1284" s="203">
        <v>169.7</v>
      </c>
      <c r="O1284" s="203">
        <v>3</v>
      </c>
      <c r="P1284" s="198">
        <v>85.1</v>
      </c>
      <c r="Q1284" s="198">
        <v>99.8</v>
      </c>
      <c r="R1284" s="182"/>
    </row>
    <row r="1285" spans="2:18" ht="45.95" customHeight="1" x14ac:dyDescent="0.2">
      <c r="B1285" s="122"/>
      <c r="C1285" s="135" t="s">
        <v>94</v>
      </c>
      <c r="D1285" s="93">
        <v>0</v>
      </c>
      <c r="E1285" s="93">
        <v>0</v>
      </c>
      <c r="F1285" s="93">
        <v>0</v>
      </c>
      <c r="G1285" s="93">
        <v>0</v>
      </c>
      <c r="H1285" s="93">
        <v>0</v>
      </c>
      <c r="I1285" s="137">
        <v>0</v>
      </c>
      <c r="J1285" s="137">
        <v>0</v>
      </c>
      <c r="K1285" s="137">
        <v>348.87329999999997</v>
      </c>
      <c r="L1285" s="137">
        <v>0</v>
      </c>
      <c r="M1285" s="149">
        <v>0</v>
      </c>
      <c r="N1285" s="203">
        <v>0</v>
      </c>
      <c r="O1285" s="203">
        <v>0</v>
      </c>
      <c r="P1285" s="198">
        <v>0</v>
      </c>
      <c r="Q1285" s="198">
        <v>0</v>
      </c>
      <c r="R1285" s="182"/>
    </row>
    <row r="1286" spans="2:18" ht="45.95" customHeight="1" x14ac:dyDescent="0.2">
      <c r="B1286" s="122"/>
      <c r="C1286" s="135" t="s">
        <v>93</v>
      </c>
      <c r="D1286" s="93">
        <v>1240.2413200000001</v>
      </c>
      <c r="E1286" s="93">
        <v>368.34573</v>
      </c>
      <c r="F1286" s="93">
        <v>682.79832999999996</v>
      </c>
      <c r="G1286" s="93">
        <v>352.54453999999998</v>
      </c>
      <c r="H1286" s="93">
        <v>495.01635999999996</v>
      </c>
      <c r="I1286" s="137">
        <v>373.2341199999999</v>
      </c>
      <c r="J1286" s="137">
        <v>413.69552999999991</v>
      </c>
      <c r="K1286" s="137">
        <v>176.36113</v>
      </c>
      <c r="L1286" s="137">
        <v>207.67393999999996</v>
      </c>
      <c r="M1286" s="149">
        <v>410.4</v>
      </c>
      <c r="N1286" s="203">
        <v>565.5</v>
      </c>
      <c r="O1286" s="203">
        <v>1795.2</v>
      </c>
      <c r="P1286" s="198">
        <v>1794.2</v>
      </c>
      <c r="Q1286" s="198">
        <v>34</v>
      </c>
      <c r="R1286" s="182"/>
    </row>
    <row r="1287" spans="2:18" ht="45.95" customHeight="1" x14ac:dyDescent="0.2">
      <c r="B1287" s="122"/>
      <c r="C1287" s="135" t="s">
        <v>92</v>
      </c>
      <c r="D1287" s="93">
        <v>68.0154</v>
      </c>
      <c r="E1287" s="93">
        <v>159.26</v>
      </c>
      <c r="F1287" s="93">
        <v>195.41761</v>
      </c>
      <c r="G1287" s="93">
        <v>540.53278</v>
      </c>
      <c r="H1287" s="93">
        <v>186.08237</v>
      </c>
      <c r="I1287" s="137">
        <v>1057.6105</v>
      </c>
      <c r="J1287" s="137">
        <v>385.06565000000006</v>
      </c>
      <c r="K1287" s="137">
        <v>0</v>
      </c>
      <c r="L1287" s="137">
        <v>200.38175000000007</v>
      </c>
      <c r="M1287" s="149">
        <v>283.2</v>
      </c>
      <c r="N1287" s="203">
        <v>458.6</v>
      </c>
      <c r="O1287" s="203">
        <v>229.6</v>
      </c>
      <c r="P1287" s="198">
        <v>151.5</v>
      </c>
      <c r="Q1287" s="198">
        <v>43.5</v>
      </c>
      <c r="R1287" s="182"/>
    </row>
    <row r="1288" spans="2:18" ht="45.95" customHeight="1" x14ac:dyDescent="0.2">
      <c r="B1288" s="122"/>
      <c r="C1288" s="135" t="s">
        <v>91</v>
      </c>
      <c r="D1288" s="93">
        <v>11.808</v>
      </c>
      <c r="E1288" s="93">
        <v>0.3805</v>
      </c>
      <c r="F1288" s="93">
        <v>0.91200000000000003</v>
      </c>
      <c r="G1288" s="93">
        <v>1.337</v>
      </c>
      <c r="H1288" s="93">
        <v>54.791839999999993</v>
      </c>
      <c r="I1288" s="137">
        <v>0.127</v>
      </c>
      <c r="J1288" s="137">
        <v>6.0000000000000001E-3</v>
      </c>
      <c r="K1288" s="137">
        <v>0</v>
      </c>
      <c r="L1288" s="137">
        <v>0</v>
      </c>
      <c r="M1288" s="139">
        <v>0</v>
      </c>
      <c r="N1288" s="203">
        <v>7.4</v>
      </c>
      <c r="O1288" s="203">
        <v>1.4</v>
      </c>
      <c r="P1288" s="198">
        <v>19.8</v>
      </c>
      <c r="Q1288" s="198">
        <v>0</v>
      </c>
      <c r="R1288" s="182"/>
    </row>
    <row r="1289" spans="2:18" ht="45.95" customHeight="1" x14ac:dyDescent="0.2">
      <c r="B1289" s="122"/>
      <c r="C1289" s="135" t="s">
        <v>90</v>
      </c>
      <c r="D1289" s="93">
        <v>0</v>
      </c>
      <c r="E1289" s="93">
        <v>0</v>
      </c>
      <c r="F1289" s="93">
        <v>0</v>
      </c>
      <c r="G1289" s="93">
        <v>23.484999999999999</v>
      </c>
      <c r="H1289" s="93">
        <v>0</v>
      </c>
      <c r="I1289" s="137">
        <v>0</v>
      </c>
      <c r="J1289" s="137">
        <v>0</v>
      </c>
      <c r="K1289" s="137">
        <v>0</v>
      </c>
      <c r="L1289" s="137">
        <v>0</v>
      </c>
      <c r="M1289" s="149">
        <v>0.1</v>
      </c>
      <c r="N1289" s="203">
        <v>0</v>
      </c>
      <c r="O1289" s="203">
        <v>0.4</v>
      </c>
      <c r="P1289" s="198">
        <v>1</v>
      </c>
      <c r="Q1289" s="198">
        <v>0</v>
      </c>
      <c r="R1289" s="182"/>
    </row>
    <row r="1290" spans="2:18" ht="45.95" customHeight="1" x14ac:dyDescent="0.2">
      <c r="B1290" s="122"/>
      <c r="C1290" s="135" t="s">
        <v>89</v>
      </c>
      <c r="D1290" s="93">
        <v>143.39832999999999</v>
      </c>
      <c r="E1290" s="93">
        <v>46.502189999999999</v>
      </c>
      <c r="F1290" s="93">
        <v>18.612500000000001</v>
      </c>
      <c r="G1290" s="93">
        <v>98.590729999999994</v>
      </c>
      <c r="H1290" s="93">
        <v>183.78057000000001</v>
      </c>
      <c r="I1290" s="137">
        <v>149.75491000000002</v>
      </c>
      <c r="J1290" s="137">
        <v>229.05657000000008</v>
      </c>
      <c r="K1290" s="137">
        <v>4907.6798199999985</v>
      </c>
      <c r="L1290" s="137">
        <v>376.53856999999988</v>
      </c>
      <c r="M1290" s="149">
        <v>417.2</v>
      </c>
      <c r="N1290" s="203">
        <v>573.5</v>
      </c>
      <c r="O1290" s="203">
        <v>251.6</v>
      </c>
      <c r="P1290" s="198">
        <v>375.1</v>
      </c>
      <c r="Q1290" s="198">
        <v>412</v>
      </c>
      <c r="R1290" s="182"/>
    </row>
    <row r="1291" spans="2:18" ht="45.95" customHeight="1" x14ac:dyDescent="0.2">
      <c r="B1291" s="122"/>
      <c r="C1291" s="135" t="s">
        <v>88</v>
      </c>
      <c r="D1291" s="93">
        <v>95.042000000000002</v>
      </c>
      <c r="E1291" s="93">
        <v>13.76754</v>
      </c>
      <c r="F1291" s="93">
        <v>30.581599999999998</v>
      </c>
      <c r="G1291" s="93">
        <v>46.142879999999998</v>
      </c>
      <c r="H1291" s="93">
        <v>152.04532999999998</v>
      </c>
      <c r="I1291" s="137">
        <v>8.5668500000000005</v>
      </c>
      <c r="J1291" s="137">
        <v>5.8620400000000004</v>
      </c>
      <c r="K1291" s="137">
        <v>20.195869999999999</v>
      </c>
      <c r="L1291" s="137">
        <v>0.60560000000000003</v>
      </c>
      <c r="M1291" s="149">
        <v>7.2</v>
      </c>
      <c r="N1291" s="203">
        <v>14</v>
      </c>
      <c r="O1291" s="203">
        <v>32.200000000000003</v>
      </c>
      <c r="P1291" s="198">
        <v>64.7</v>
      </c>
      <c r="Q1291" s="198">
        <v>15.9</v>
      </c>
      <c r="R1291" s="182"/>
    </row>
    <row r="1292" spans="2:18" ht="45.95" customHeight="1" x14ac:dyDescent="0.2">
      <c r="B1292" s="122"/>
      <c r="C1292" s="135" t="s">
        <v>87</v>
      </c>
      <c r="D1292" s="93">
        <v>0</v>
      </c>
      <c r="E1292" s="93">
        <v>2.0920000000000001E-2</v>
      </c>
      <c r="F1292" s="93">
        <v>7.8E-2</v>
      </c>
      <c r="G1292" s="93">
        <v>0</v>
      </c>
      <c r="H1292" s="93">
        <v>0</v>
      </c>
      <c r="I1292" s="137">
        <v>0.97699999999999998</v>
      </c>
      <c r="J1292" s="137">
        <v>5.0000000000000001E-3</v>
      </c>
      <c r="K1292" s="137">
        <v>2.41E-2</v>
      </c>
      <c r="L1292" s="137">
        <v>1.002</v>
      </c>
      <c r="M1292" s="149">
        <v>12</v>
      </c>
      <c r="N1292" s="203">
        <v>2</v>
      </c>
      <c r="O1292" s="203">
        <v>1</v>
      </c>
      <c r="P1292" s="198">
        <v>0.1</v>
      </c>
      <c r="Q1292" s="198">
        <v>0</v>
      </c>
      <c r="R1292" s="182"/>
    </row>
    <row r="1293" spans="2:18" ht="45.95" customHeight="1" x14ac:dyDescent="0.2">
      <c r="B1293" s="122"/>
      <c r="C1293" s="135" t="s">
        <v>86</v>
      </c>
      <c r="D1293" s="93">
        <v>0</v>
      </c>
      <c r="E1293" s="93">
        <v>5.6509999999999998</v>
      </c>
      <c r="F1293" s="93">
        <v>0</v>
      </c>
      <c r="G1293" s="93">
        <v>0</v>
      </c>
      <c r="H1293" s="93">
        <v>1.35E-2</v>
      </c>
      <c r="I1293" s="137">
        <v>0</v>
      </c>
      <c r="J1293" s="137">
        <v>0.1033</v>
      </c>
      <c r="K1293" s="137">
        <v>1E-3</v>
      </c>
      <c r="L1293" s="137">
        <v>1E-3</v>
      </c>
      <c r="M1293" s="149">
        <v>0</v>
      </c>
      <c r="N1293" s="203">
        <v>0.4</v>
      </c>
      <c r="O1293" s="203">
        <v>0</v>
      </c>
      <c r="P1293" s="198">
        <v>0</v>
      </c>
      <c r="Q1293" s="198">
        <v>0</v>
      </c>
      <c r="R1293" s="182"/>
    </row>
    <row r="1294" spans="2:18" ht="45.95" customHeight="1" x14ac:dyDescent="0.2">
      <c r="B1294" s="122"/>
      <c r="C1294" s="135" t="s">
        <v>85</v>
      </c>
      <c r="D1294" s="93">
        <v>9.1782599999999999</v>
      </c>
      <c r="E1294" s="93">
        <v>3.4765999999999999</v>
      </c>
      <c r="F1294" s="93">
        <v>3.4871699999999999</v>
      </c>
      <c r="G1294" s="93">
        <v>74.880110000000002</v>
      </c>
      <c r="H1294" s="93">
        <v>5.6677200000000001</v>
      </c>
      <c r="I1294" s="137">
        <v>2.0705100000000001</v>
      </c>
      <c r="J1294" s="137">
        <v>3.9183200000000005</v>
      </c>
      <c r="K1294" s="137">
        <v>3.3756499999999998</v>
      </c>
      <c r="L1294" s="137">
        <v>0.20361999999999997</v>
      </c>
      <c r="M1294" s="149">
        <v>0.7</v>
      </c>
      <c r="N1294" s="203">
        <v>1.2</v>
      </c>
      <c r="O1294" s="203">
        <v>38.799999999999997</v>
      </c>
      <c r="P1294" s="198">
        <v>1.4</v>
      </c>
      <c r="Q1294" s="198">
        <v>0.6</v>
      </c>
      <c r="R1294" s="182"/>
    </row>
    <row r="1295" spans="2:18" ht="45.95" customHeight="1" x14ac:dyDescent="0.2">
      <c r="B1295" s="122"/>
      <c r="C1295" s="135" t="s">
        <v>84</v>
      </c>
      <c r="D1295" s="93">
        <v>26.678000000000001</v>
      </c>
      <c r="E1295" s="93">
        <v>37.697800000000001</v>
      </c>
      <c r="F1295" s="93">
        <v>110.596</v>
      </c>
      <c r="G1295" s="93">
        <v>125.85599999999999</v>
      </c>
      <c r="H1295" s="93">
        <v>7.742</v>
      </c>
      <c r="I1295" s="137">
        <v>8.8899799999999995</v>
      </c>
      <c r="J1295" s="137">
        <v>5.1498999999999997</v>
      </c>
      <c r="K1295" s="137">
        <v>101.57217</v>
      </c>
      <c r="L1295" s="137">
        <v>36.605260000000001</v>
      </c>
      <c r="M1295" s="149">
        <v>3.9</v>
      </c>
      <c r="N1295" s="203">
        <v>94.5</v>
      </c>
      <c r="O1295" s="203">
        <v>6.1</v>
      </c>
      <c r="P1295" s="198">
        <v>11.6</v>
      </c>
      <c r="Q1295" s="198">
        <v>0</v>
      </c>
      <c r="R1295" s="182"/>
    </row>
    <row r="1296" spans="2:18" ht="45.95" customHeight="1" x14ac:dyDescent="0.2">
      <c r="B1296" s="122"/>
      <c r="C1296" s="135" t="s">
        <v>83</v>
      </c>
      <c r="D1296" s="93">
        <v>57.453000000000003</v>
      </c>
      <c r="E1296" s="93">
        <v>10.087219999999999</v>
      </c>
      <c r="F1296" s="93">
        <v>134.5333</v>
      </c>
      <c r="G1296" s="93">
        <v>556.44299999999998</v>
      </c>
      <c r="H1296" s="93">
        <v>39.477499999999999</v>
      </c>
      <c r="I1296" s="137">
        <v>48.259720000000002</v>
      </c>
      <c r="J1296" s="137">
        <v>90.440709999999996</v>
      </c>
      <c r="K1296" s="137">
        <v>395.47082999999998</v>
      </c>
      <c r="L1296" s="137">
        <v>485.30391000000003</v>
      </c>
      <c r="M1296" s="149">
        <v>222.5</v>
      </c>
      <c r="N1296" s="203">
        <v>290.60000000000002</v>
      </c>
      <c r="O1296" s="203">
        <v>182</v>
      </c>
      <c r="P1296" s="198">
        <v>34.799999999999997</v>
      </c>
      <c r="Q1296" s="198">
        <v>75.7</v>
      </c>
      <c r="R1296" s="182"/>
    </row>
    <row r="1297" spans="2:18" ht="45.95" customHeight="1" x14ac:dyDescent="0.2">
      <c r="B1297" s="122"/>
      <c r="C1297" s="135" t="s">
        <v>82</v>
      </c>
      <c r="D1297" s="93">
        <v>0</v>
      </c>
      <c r="E1297" s="93">
        <v>8.6099999999999996E-2</v>
      </c>
      <c r="F1297" s="93">
        <v>5.2951999999999995</v>
      </c>
      <c r="G1297" s="93">
        <v>1.6910000000000001</v>
      </c>
      <c r="H1297" s="93">
        <v>1.8442499999999999</v>
      </c>
      <c r="I1297" s="137">
        <v>0</v>
      </c>
      <c r="J1297" s="137">
        <v>1E-3</v>
      </c>
      <c r="K1297" s="137">
        <v>0.67300000000000004</v>
      </c>
      <c r="L1297" s="137">
        <v>2E-3</v>
      </c>
      <c r="M1297" s="149">
        <v>2</v>
      </c>
      <c r="N1297" s="203">
        <v>0</v>
      </c>
      <c r="O1297" s="203">
        <v>12.4</v>
      </c>
      <c r="P1297" s="198">
        <v>0.1</v>
      </c>
      <c r="Q1297" s="198">
        <v>0</v>
      </c>
      <c r="R1297" s="182"/>
    </row>
    <row r="1298" spans="2:18" ht="45.95" customHeight="1" x14ac:dyDescent="0.2">
      <c r="B1298" s="122"/>
      <c r="C1298" s="135" t="s">
        <v>81</v>
      </c>
      <c r="D1298" s="93">
        <v>0</v>
      </c>
      <c r="E1298" s="93">
        <v>0</v>
      </c>
      <c r="F1298" s="93">
        <v>0</v>
      </c>
      <c r="G1298" s="93">
        <v>0</v>
      </c>
      <c r="H1298" s="93">
        <v>0</v>
      </c>
      <c r="I1298" s="137">
        <v>0</v>
      </c>
      <c r="J1298" s="137">
        <v>0</v>
      </c>
      <c r="K1298" s="137">
        <v>0</v>
      </c>
      <c r="L1298" s="137">
        <v>0</v>
      </c>
      <c r="M1298" s="139">
        <v>0</v>
      </c>
      <c r="N1298" s="203">
        <v>0</v>
      </c>
      <c r="O1298" s="203">
        <v>0</v>
      </c>
      <c r="P1298" s="198">
        <v>0</v>
      </c>
      <c r="Q1298" s="198">
        <v>0</v>
      </c>
      <c r="R1298" s="182"/>
    </row>
    <row r="1299" spans="2:18" ht="45.95" customHeight="1" x14ac:dyDescent="0.2">
      <c r="B1299" s="122"/>
      <c r="C1299" s="135" t="s">
        <v>80</v>
      </c>
      <c r="D1299" s="93">
        <v>0</v>
      </c>
      <c r="E1299" s="93">
        <v>0</v>
      </c>
      <c r="F1299" s="93">
        <v>0</v>
      </c>
      <c r="G1299" s="93">
        <v>0</v>
      </c>
      <c r="H1299" s="93">
        <v>0.8</v>
      </c>
      <c r="I1299" s="137">
        <v>137.661</v>
      </c>
      <c r="J1299" s="137">
        <v>0</v>
      </c>
      <c r="K1299" s="137">
        <v>0</v>
      </c>
      <c r="L1299" s="137">
        <v>0</v>
      </c>
      <c r="M1299" s="149">
        <v>0</v>
      </c>
      <c r="N1299" s="203">
        <v>0</v>
      </c>
      <c r="O1299" s="203">
        <v>0</v>
      </c>
      <c r="P1299" s="198">
        <v>0</v>
      </c>
      <c r="Q1299" s="198">
        <v>0</v>
      </c>
      <c r="R1299" s="182"/>
    </row>
    <row r="1300" spans="2:18" ht="45.95" customHeight="1" x14ac:dyDescent="0.2">
      <c r="B1300" s="122"/>
      <c r="C1300" s="135" t="s">
        <v>79</v>
      </c>
      <c r="D1300" s="93">
        <v>0</v>
      </c>
      <c r="E1300" s="93">
        <v>34.511400000000002</v>
      </c>
      <c r="F1300" s="93">
        <v>0.13500000000000001</v>
      </c>
      <c r="G1300" s="93">
        <v>1.2999999999999999E-2</v>
      </c>
      <c r="H1300" s="93">
        <v>172.6044</v>
      </c>
      <c r="I1300" s="137">
        <v>24.158849999999997</v>
      </c>
      <c r="J1300" s="137">
        <v>12.188750000000001</v>
      </c>
      <c r="K1300" s="137">
        <v>17.462700000000002</v>
      </c>
      <c r="L1300" s="137">
        <v>14.717000000000001</v>
      </c>
      <c r="M1300" s="149">
        <v>46.6</v>
      </c>
      <c r="N1300" s="203">
        <v>85.4</v>
      </c>
      <c r="O1300" s="203">
        <v>0.8</v>
      </c>
      <c r="P1300" s="198">
        <v>0.5</v>
      </c>
      <c r="Q1300" s="198">
        <v>0</v>
      </c>
      <c r="R1300" s="182"/>
    </row>
    <row r="1301" spans="2:18" ht="45.95" customHeight="1" x14ac:dyDescent="0.2">
      <c r="B1301" s="122"/>
      <c r="C1301" s="135" t="s">
        <v>78</v>
      </c>
      <c r="D1301" s="93">
        <v>9.1999999999999993</v>
      </c>
      <c r="E1301" s="93">
        <v>0.28688999999999998</v>
      </c>
      <c r="F1301" s="93">
        <v>0</v>
      </c>
      <c r="G1301" s="93">
        <v>84.6815</v>
      </c>
      <c r="H1301" s="93">
        <v>0.1133</v>
      </c>
      <c r="I1301" s="137">
        <v>3.5015399999999999</v>
      </c>
      <c r="J1301" s="137">
        <v>3.9014399999999996</v>
      </c>
      <c r="K1301" s="137">
        <v>0.20827999999999999</v>
      </c>
      <c r="L1301" s="137">
        <v>1.1833200000000001</v>
      </c>
      <c r="M1301" s="149">
        <v>0.4</v>
      </c>
      <c r="N1301" s="203">
        <v>4.7</v>
      </c>
      <c r="O1301" s="203">
        <v>1.1000000000000001</v>
      </c>
      <c r="P1301" s="198">
        <v>1.8</v>
      </c>
      <c r="Q1301" s="198">
        <v>0.1</v>
      </c>
      <c r="R1301" s="182"/>
    </row>
    <row r="1302" spans="2:18" ht="45.95" customHeight="1" x14ac:dyDescent="0.2">
      <c r="B1302" s="122"/>
      <c r="C1302" s="135" t="s">
        <v>77</v>
      </c>
      <c r="D1302" s="93">
        <v>0</v>
      </c>
      <c r="E1302" s="93">
        <v>0</v>
      </c>
      <c r="F1302" s="93">
        <v>0</v>
      </c>
      <c r="G1302" s="93">
        <v>0</v>
      </c>
      <c r="H1302" s="93">
        <v>0</v>
      </c>
      <c r="I1302" s="137">
        <v>0</v>
      </c>
      <c r="J1302" s="137">
        <v>0</v>
      </c>
      <c r="K1302" s="137">
        <v>0</v>
      </c>
      <c r="L1302" s="137">
        <v>0</v>
      </c>
      <c r="M1302" s="149">
        <v>0</v>
      </c>
      <c r="N1302" s="203">
        <v>0.1</v>
      </c>
      <c r="O1302" s="203">
        <v>0</v>
      </c>
      <c r="P1302" s="198">
        <v>0</v>
      </c>
      <c r="Q1302" s="198">
        <v>0</v>
      </c>
      <c r="R1302" s="182"/>
    </row>
    <row r="1303" spans="2:18" ht="45.95" customHeight="1" x14ac:dyDescent="0.2">
      <c r="B1303" s="122"/>
      <c r="C1303" s="135" t="s">
        <v>76</v>
      </c>
      <c r="D1303" s="93">
        <v>0</v>
      </c>
      <c r="E1303" s="93">
        <v>0</v>
      </c>
      <c r="F1303" s="93">
        <v>0</v>
      </c>
      <c r="G1303" s="93">
        <v>0</v>
      </c>
      <c r="H1303" s="93">
        <v>7.5399999999999998E-3</v>
      </c>
      <c r="I1303" s="137">
        <v>1.0000000000000001E-5</v>
      </c>
      <c r="J1303" s="137">
        <v>0</v>
      </c>
      <c r="K1303" s="137">
        <v>0</v>
      </c>
      <c r="L1303" s="137">
        <v>0</v>
      </c>
      <c r="M1303" s="149">
        <v>0</v>
      </c>
      <c r="N1303" s="203">
        <v>0</v>
      </c>
      <c r="O1303" s="203">
        <v>0</v>
      </c>
      <c r="P1303" s="198">
        <v>0</v>
      </c>
      <c r="Q1303" s="198">
        <v>0</v>
      </c>
      <c r="R1303" s="182"/>
    </row>
    <row r="1304" spans="2:18" ht="45.95" customHeight="1" x14ac:dyDescent="0.2">
      <c r="B1304" s="122"/>
      <c r="C1304" s="135" t="s">
        <v>75</v>
      </c>
      <c r="D1304" s="93">
        <v>980.18</v>
      </c>
      <c r="E1304" s="93">
        <v>3.9E-2</v>
      </c>
      <c r="F1304" s="93">
        <v>2.3E-2</v>
      </c>
      <c r="G1304" s="93">
        <v>8.0000000000000002E-3</v>
      </c>
      <c r="H1304" s="93">
        <v>0.747</v>
      </c>
      <c r="I1304" s="137">
        <v>0.2056</v>
      </c>
      <c r="J1304" s="137">
        <v>7.7450000000000005E-2</v>
      </c>
      <c r="K1304" s="137">
        <v>0.04</v>
      </c>
      <c r="L1304" s="137">
        <v>0.2341</v>
      </c>
      <c r="M1304" s="149">
        <v>1.1000000000000001</v>
      </c>
      <c r="N1304" s="203">
        <v>0.4</v>
      </c>
      <c r="O1304" s="203">
        <v>1.1000000000000001</v>
      </c>
      <c r="P1304" s="198">
        <v>3.5</v>
      </c>
      <c r="Q1304" s="198">
        <v>3</v>
      </c>
      <c r="R1304" s="182"/>
    </row>
    <row r="1305" spans="2:18" ht="45.95" customHeight="1" x14ac:dyDescent="0.2">
      <c r="B1305" s="122"/>
      <c r="C1305" s="135" t="s">
        <v>74</v>
      </c>
      <c r="D1305" s="93">
        <v>0</v>
      </c>
      <c r="E1305" s="93">
        <v>0</v>
      </c>
      <c r="F1305" s="93">
        <v>0</v>
      </c>
      <c r="G1305" s="93">
        <v>0</v>
      </c>
      <c r="H1305" s="93">
        <v>0</v>
      </c>
      <c r="I1305" s="137">
        <v>0</v>
      </c>
      <c r="J1305" s="137">
        <v>0</v>
      </c>
      <c r="K1305" s="137">
        <v>0</v>
      </c>
      <c r="L1305" s="137">
        <v>0</v>
      </c>
      <c r="M1305" s="139">
        <v>0</v>
      </c>
      <c r="N1305" s="203">
        <v>0</v>
      </c>
      <c r="O1305" s="203">
        <v>0</v>
      </c>
      <c r="P1305" s="198">
        <v>0</v>
      </c>
      <c r="Q1305" s="198">
        <v>0</v>
      </c>
      <c r="R1305" s="182"/>
    </row>
    <row r="1306" spans="2:18" ht="45.95" customHeight="1" x14ac:dyDescent="0.2">
      <c r="B1306" s="122"/>
      <c r="C1306" s="135" t="s">
        <v>73</v>
      </c>
      <c r="D1306" s="93">
        <v>0</v>
      </c>
      <c r="E1306" s="93">
        <v>0</v>
      </c>
      <c r="F1306" s="93">
        <v>0</v>
      </c>
      <c r="G1306" s="93">
        <v>0</v>
      </c>
      <c r="H1306" s="93">
        <v>0</v>
      </c>
      <c r="I1306" s="137">
        <v>0</v>
      </c>
      <c r="J1306" s="137">
        <v>0</v>
      </c>
      <c r="K1306" s="137">
        <v>0</v>
      </c>
      <c r="L1306" s="137">
        <v>0</v>
      </c>
      <c r="M1306" s="139">
        <v>0</v>
      </c>
      <c r="N1306" s="203">
        <v>0</v>
      </c>
      <c r="O1306" s="203">
        <v>0</v>
      </c>
      <c r="P1306" s="198">
        <v>0</v>
      </c>
      <c r="Q1306" s="198">
        <v>0</v>
      </c>
      <c r="R1306" s="182"/>
    </row>
    <row r="1307" spans="2:18" ht="45.95" customHeight="1" x14ac:dyDescent="0.2">
      <c r="B1307" s="122"/>
      <c r="C1307" s="135" t="s">
        <v>72</v>
      </c>
      <c r="D1307" s="93">
        <v>3.1456399999999998</v>
      </c>
      <c r="E1307" s="93">
        <v>4.8259399999999992</v>
      </c>
      <c r="F1307" s="93">
        <v>3.1358299999999999</v>
      </c>
      <c r="G1307" s="93">
        <v>1.7314200000000002</v>
      </c>
      <c r="H1307" s="93">
        <v>1.8176199999999998</v>
      </c>
      <c r="I1307" s="137">
        <v>3.0285700000000002</v>
      </c>
      <c r="J1307" s="137">
        <v>7.3091400000000011</v>
      </c>
      <c r="K1307" s="137">
        <v>9.7244100000000042</v>
      </c>
      <c r="L1307" s="137">
        <v>7.0126000000000026</v>
      </c>
      <c r="M1307" s="149">
        <v>12.7</v>
      </c>
      <c r="N1307" s="203">
        <v>13.6</v>
      </c>
      <c r="O1307" s="203">
        <v>18.3</v>
      </c>
      <c r="P1307" s="198">
        <v>31.5</v>
      </c>
      <c r="Q1307" s="198">
        <v>8.5</v>
      </c>
      <c r="R1307" s="182"/>
    </row>
    <row r="1308" spans="2:18" ht="45.95" customHeight="1" x14ac:dyDescent="0.2">
      <c r="B1308" s="122"/>
      <c r="C1308" s="135" t="s">
        <v>71</v>
      </c>
      <c r="D1308" s="93">
        <v>0</v>
      </c>
      <c r="E1308" s="93">
        <v>0</v>
      </c>
      <c r="F1308" s="93">
        <v>0</v>
      </c>
      <c r="G1308" s="93">
        <v>0</v>
      </c>
      <c r="H1308" s="93">
        <v>0</v>
      </c>
      <c r="I1308" s="137">
        <v>0</v>
      </c>
      <c r="J1308" s="137">
        <v>0</v>
      </c>
      <c r="K1308" s="137">
        <v>0</v>
      </c>
      <c r="L1308" s="137">
        <v>5.0000000000000001E-3</v>
      </c>
      <c r="M1308" s="139">
        <v>0</v>
      </c>
      <c r="N1308" s="203">
        <v>0</v>
      </c>
      <c r="O1308" s="203">
        <v>0</v>
      </c>
      <c r="P1308" s="198">
        <v>0</v>
      </c>
      <c r="Q1308" s="198">
        <v>0</v>
      </c>
      <c r="R1308" s="182"/>
    </row>
    <row r="1309" spans="2:18" ht="45.95" customHeight="1" x14ac:dyDescent="0.2">
      <c r="B1309" s="122"/>
      <c r="C1309" s="135" t="s">
        <v>70</v>
      </c>
      <c r="D1309" s="93">
        <v>113.3045</v>
      </c>
      <c r="E1309" s="93">
        <v>110.48356</v>
      </c>
      <c r="F1309" s="93">
        <v>602.71550999999999</v>
      </c>
      <c r="G1309" s="93">
        <v>271.87473</v>
      </c>
      <c r="H1309" s="93">
        <v>508.62276000000003</v>
      </c>
      <c r="I1309" s="137">
        <v>435.76312000000001</v>
      </c>
      <c r="J1309" s="137">
        <v>1208.2188999999998</v>
      </c>
      <c r="K1309" s="137">
        <v>1743.5757600000002</v>
      </c>
      <c r="L1309" s="137">
        <v>2351.6780599999997</v>
      </c>
      <c r="M1309" s="149">
        <v>2702.1</v>
      </c>
      <c r="N1309" s="203">
        <v>6110.8</v>
      </c>
      <c r="O1309" s="203">
        <v>4680.7</v>
      </c>
      <c r="P1309" s="198">
        <v>635.20000000000005</v>
      </c>
      <c r="Q1309" s="198">
        <v>15</v>
      </c>
      <c r="R1309" s="182"/>
    </row>
    <row r="1310" spans="2:18" ht="45.95" customHeight="1" x14ac:dyDescent="0.2">
      <c r="B1310" s="122"/>
      <c r="C1310" s="135" t="s">
        <v>69</v>
      </c>
      <c r="D1310" s="93">
        <v>0</v>
      </c>
      <c r="E1310" s="93">
        <v>0</v>
      </c>
      <c r="F1310" s="93">
        <v>1.1999999999999999E-4</v>
      </c>
      <c r="G1310" s="93">
        <v>6.5000000000000002E-2</v>
      </c>
      <c r="H1310" s="93">
        <v>1.89E-3</v>
      </c>
      <c r="I1310" s="137">
        <v>1E-3</v>
      </c>
      <c r="J1310" s="137">
        <v>1E-3</v>
      </c>
      <c r="K1310" s="137">
        <v>0</v>
      </c>
      <c r="L1310" s="137">
        <v>1E-3</v>
      </c>
      <c r="M1310" s="149">
        <v>0</v>
      </c>
      <c r="N1310" s="203">
        <v>0</v>
      </c>
      <c r="O1310" s="203">
        <v>0</v>
      </c>
      <c r="P1310" s="198">
        <v>0</v>
      </c>
      <c r="Q1310" s="198">
        <v>0</v>
      </c>
      <c r="R1310" s="182"/>
    </row>
    <row r="1311" spans="2:18" ht="45.95" customHeight="1" x14ac:dyDescent="0.2">
      <c r="B1311" s="122"/>
      <c r="C1311" s="135" t="s">
        <v>68</v>
      </c>
      <c r="D1311" s="93">
        <v>0</v>
      </c>
      <c r="E1311" s="93">
        <v>0</v>
      </c>
      <c r="F1311" s="93">
        <v>0</v>
      </c>
      <c r="G1311" s="93">
        <v>0</v>
      </c>
      <c r="H1311" s="93">
        <v>0</v>
      </c>
      <c r="I1311" s="137">
        <v>0</v>
      </c>
      <c r="J1311" s="137">
        <v>0</v>
      </c>
      <c r="K1311" s="137">
        <v>1E-3</v>
      </c>
      <c r="L1311" s="137">
        <v>1E-3</v>
      </c>
      <c r="M1311" s="139">
        <v>0</v>
      </c>
      <c r="N1311" s="203">
        <v>0</v>
      </c>
      <c r="O1311" s="203">
        <v>0</v>
      </c>
      <c r="P1311" s="198">
        <v>0</v>
      </c>
      <c r="Q1311" s="198">
        <v>0</v>
      </c>
      <c r="R1311" s="182"/>
    </row>
    <row r="1312" spans="2:18" ht="45.95" customHeight="1" x14ac:dyDescent="0.2">
      <c r="B1312" s="122"/>
      <c r="C1312" s="135" t="s">
        <v>67</v>
      </c>
      <c r="D1312" s="93">
        <v>1.2568699999999999</v>
      </c>
      <c r="E1312" s="93">
        <v>197.9254</v>
      </c>
      <c r="F1312" s="93">
        <v>4.77555</v>
      </c>
      <c r="G1312" s="93">
        <v>5.49186</v>
      </c>
      <c r="H1312" s="93">
        <v>7.7033999999999994</v>
      </c>
      <c r="I1312" s="137">
        <v>7.9196</v>
      </c>
      <c r="J1312" s="137">
        <v>546.82538</v>
      </c>
      <c r="K1312" s="137">
        <v>4.7434500000000002</v>
      </c>
      <c r="L1312" s="137">
        <v>127.19396999999999</v>
      </c>
      <c r="M1312" s="149">
        <v>7.5</v>
      </c>
      <c r="N1312" s="203">
        <v>259.7</v>
      </c>
      <c r="O1312" s="203">
        <v>2.5</v>
      </c>
      <c r="P1312" s="198">
        <v>0.5</v>
      </c>
      <c r="Q1312" s="198">
        <v>41.4</v>
      </c>
      <c r="R1312" s="182"/>
    </row>
    <row r="1313" spans="2:18" ht="45.95" customHeight="1" x14ac:dyDescent="0.2">
      <c r="B1313" s="122"/>
      <c r="C1313" s="135" t="s">
        <v>66</v>
      </c>
      <c r="D1313" s="93">
        <v>23.04</v>
      </c>
      <c r="E1313" s="93">
        <v>27.813209999999998</v>
      </c>
      <c r="F1313" s="93">
        <v>1049.3097499999999</v>
      </c>
      <c r="G1313" s="93">
        <v>3.8541999999999996</v>
      </c>
      <c r="H1313" s="93">
        <v>5.8620000000000001</v>
      </c>
      <c r="I1313" s="137">
        <v>5.7016999999999998</v>
      </c>
      <c r="J1313" s="137">
        <v>4.9320599999999999</v>
      </c>
      <c r="K1313" s="137">
        <v>0.4829</v>
      </c>
      <c r="L1313" s="137">
        <v>4.1154999999999999</v>
      </c>
      <c r="M1313" s="149">
        <v>3.9</v>
      </c>
      <c r="N1313" s="203">
        <v>17.600000000000001</v>
      </c>
      <c r="O1313" s="203">
        <v>1.2</v>
      </c>
      <c r="P1313" s="198">
        <v>0</v>
      </c>
      <c r="Q1313" s="198">
        <v>0</v>
      </c>
      <c r="R1313" s="182"/>
    </row>
    <row r="1314" spans="2:18" ht="45.95" customHeight="1" x14ac:dyDescent="0.2">
      <c r="B1314" s="122"/>
      <c r="C1314" s="135" t="s">
        <v>65</v>
      </c>
      <c r="D1314" s="93">
        <v>124.09</v>
      </c>
      <c r="E1314" s="93">
        <v>13.457000000000001</v>
      </c>
      <c r="F1314" s="93">
        <v>20.308</v>
      </c>
      <c r="G1314" s="93">
        <v>0.123</v>
      </c>
      <c r="H1314" s="93">
        <v>4.5200000000000004E-2</v>
      </c>
      <c r="I1314" s="137">
        <v>1.9031</v>
      </c>
      <c r="J1314" s="137">
        <v>0.70199999999999996</v>
      </c>
      <c r="K1314" s="137">
        <v>0.12809999999999999</v>
      </c>
      <c r="L1314" s="137">
        <v>1.1051</v>
      </c>
      <c r="M1314" s="149">
        <v>0</v>
      </c>
      <c r="N1314" s="203">
        <v>4.5</v>
      </c>
      <c r="O1314" s="203">
        <v>0</v>
      </c>
      <c r="P1314" s="198">
        <v>0</v>
      </c>
      <c r="Q1314" s="198">
        <v>0</v>
      </c>
      <c r="R1314" s="182"/>
    </row>
    <row r="1315" spans="2:18" ht="45.95" customHeight="1" x14ac:dyDescent="0.2">
      <c r="B1315" s="122"/>
      <c r="C1315" s="135" t="s">
        <v>64</v>
      </c>
      <c r="D1315" s="93">
        <v>0</v>
      </c>
      <c r="E1315" s="93">
        <v>0</v>
      </c>
      <c r="F1315" s="93">
        <v>0</v>
      </c>
      <c r="G1315" s="93">
        <v>16.161999999999999</v>
      </c>
      <c r="H1315" s="93">
        <v>353.54129999999998</v>
      </c>
      <c r="I1315" s="137">
        <v>257.52771000000007</v>
      </c>
      <c r="J1315" s="137">
        <v>245.80404999999999</v>
      </c>
      <c r="K1315" s="137">
        <v>380.23599999999999</v>
      </c>
      <c r="L1315" s="137">
        <v>400.03020000000004</v>
      </c>
      <c r="M1315" s="149">
        <v>364.7</v>
      </c>
      <c r="N1315" s="203">
        <v>308.3</v>
      </c>
      <c r="O1315" s="203">
        <v>302.39999999999998</v>
      </c>
      <c r="P1315" s="198">
        <v>199.9</v>
      </c>
      <c r="Q1315" s="198">
        <v>0</v>
      </c>
      <c r="R1315" s="182"/>
    </row>
    <row r="1316" spans="2:18" ht="45.95" customHeight="1" x14ac:dyDescent="0.2">
      <c r="B1316" s="122"/>
      <c r="C1316" s="135" t="s">
        <v>63</v>
      </c>
      <c r="D1316" s="93">
        <v>0</v>
      </c>
      <c r="E1316" s="93">
        <v>0</v>
      </c>
      <c r="F1316" s="93">
        <v>0</v>
      </c>
      <c r="G1316" s="93">
        <v>0</v>
      </c>
      <c r="H1316" s="93">
        <v>0</v>
      </c>
      <c r="I1316" s="137">
        <v>0</v>
      </c>
      <c r="J1316" s="137">
        <v>0</v>
      </c>
      <c r="K1316" s="137">
        <v>0</v>
      </c>
      <c r="L1316" s="137">
        <v>5.0000000000000001E-4</v>
      </c>
      <c r="M1316" s="139">
        <v>0</v>
      </c>
      <c r="N1316" s="203">
        <v>0</v>
      </c>
      <c r="O1316" s="203">
        <v>0</v>
      </c>
      <c r="P1316" s="198">
        <v>0</v>
      </c>
      <c r="Q1316" s="198">
        <v>0</v>
      </c>
      <c r="R1316" s="182"/>
    </row>
    <row r="1317" spans="2:18" ht="45.95" customHeight="1" x14ac:dyDescent="0.2">
      <c r="B1317" s="122"/>
      <c r="C1317" s="135" t="s">
        <v>62</v>
      </c>
      <c r="D1317" s="93">
        <v>0</v>
      </c>
      <c r="E1317" s="93">
        <v>84</v>
      </c>
      <c r="F1317" s="93">
        <v>193.143</v>
      </c>
      <c r="G1317" s="93">
        <v>0.16</v>
      </c>
      <c r="H1317" s="93">
        <v>12.46</v>
      </c>
      <c r="I1317" s="137">
        <v>16.922999999999998</v>
      </c>
      <c r="J1317" s="137">
        <v>2E-3</v>
      </c>
      <c r="K1317" s="137">
        <v>10.736000000000001</v>
      </c>
      <c r="L1317" s="137">
        <v>0</v>
      </c>
      <c r="M1317" s="149">
        <v>0</v>
      </c>
      <c r="N1317" s="203">
        <v>0</v>
      </c>
      <c r="O1317" s="203">
        <v>0</v>
      </c>
      <c r="P1317" s="198">
        <v>0</v>
      </c>
      <c r="Q1317" s="198">
        <v>0</v>
      </c>
      <c r="R1317" s="182"/>
    </row>
    <row r="1318" spans="2:18" ht="45.95" customHeight="1" x14ac:dyDescent="0.2">
      <c r="B1318" s="122"/>
      <c r="C1318" s="135" t="s">
        <v>61</v>
      </c>
      <c r="D1318" s="93">
        <v>0</v>
      </c>
      <c r="E1318" s="93">
        <v>0</v>
      </c>
      <c r="F1318" s="93">
        <v>0</v>
      </c>
      <c r="G1318" s="93">
        <v>0.02</v>
      </c>
      <c r="H1318" s="93">
        <v>5.8000000000000003E-2</v>
      </c>
      <c r="I1318" s="137">
        <v>0.15142</v>
      </c>
      <c r="J1318" s="137">
        <v>0</v>
      </c>
      <c r="K1318" s="137">
        <v>0</v>
      </c>
      <c r="L1318" s="137">
        <v>0.01</v>
      </c>
      <c r="M1318" s="139">
        <v>0</v>
      </c>
      <c r="N1318" s="203">
        <v>0</v>
      </c>
      <c r="O1318" s="203">
        <v>0</v>
      </c>
      <c r="P1318" s="198">
        <v>0</v>
      </c>
      <c r="Q1318" s="198">
        <v>0</v>
      </c>
      <c r="R1318" s="182"/>
    </row>
    <row r="1319" spans="2:18" ht="45.95" customHeight="1" x14ac:dyDescent="0.2">
      <c r="B1319" s="122"/>
      <c r="C1319" s="135" t="s">
        <v>60</v>
      </c>
      <c r="D1319" s="93">
        <v>0.53160000000000007</v>
      </c>
      <c r="E1319" s="93">
        <v>3.1339999999999999</v>
      </c>
      <c r="F1319" s="93">
        <v>2.839</v>
      </c>
      <c r="G1319" s="93">
        <v>0.01</v>
      </c>
      <c r="H1319" s="93">
        <v>6.7252000000000001</v>
      </c>
      <c r="I1319" s="137">
        <v>4.8261000000000003</v>
      </c>
      <c r="J1319" s="137">
        <v>3.5049999999999998E-2</v>
      </c>
      <c r="K1319" s="137">
        <v>2.06</v>
      </c>
      <c r="L1319" s="137">
        <v>0.42599999999999999</v>
      </c>
      <c r="M1319" s="149">
        <v>0.4</v>
      </c>
      <c r="N1319" s="203">
        <v>0</v>
      </c>
      <c r="O1319" s="203">
        <v>0</v>
      </c>
      <c r="P1319" s="198">
        <v>0.6</v>
      </c>
      <c r="Q1319" s="198">
        <v>0</v>
      </c>
      <c r="R1319" s="182"/>
    </row>
    <row r="1320" spans="2:18" ht="45.95" customHeight="1" x14ac:dyDescent="0.2">
      <c r="B1320" s="122"/>
      <c r="C1320" s="135" t="s">
        <v>59</v>
      </c>
      <c r="D1320" s="93">
        <v>8.5999999999999993E-2</v>
      </c>
      <c r="E1320" s="93">
        <v>1.3520000000000001</v>
      </c>
      <c r="F1320" s="93">
        <v>0.216</v>
      </c>
      <c r="G1320" s="93">
        <v>8.5500000000000007E-2</v>
      </c>
      <c r="H1320" s="93">
        <v>2.1819999999999999</v>
      </c>
      <c r="I1320" s="137">
        <v>6.6239999999999997</v>
      </c>
      <c r="J1320" s="137">
        <v>10.821</v>
      </c>
      <c r="K1320" s="137">
        <v>15.632959999999999</v>
      </c>
      <c r="L1320" s="137">
        <v>0</v>
      </c>
      <c r="M1320" s="149">
        <v>14.1</v>
      </c>
      <c r="N1320" s="203">
        <v>15.8</v>
      </c>
      <c r="O1320" s="203">
        <v>23</v>
      </c>
      <c r="P1320" s="198">
        <v>18.100000000000001</v>
      </c>
      <c r="Q1320" s="198">
        <v>0</v>
      </c>
      <c r="R1320" s="182"/>
    </row>
    <row r="1321" spans="2:18" ht="45.95" customHeight="1" x14ac:dyDescent="0.2">
      <c r="B1321" s="122"/>
      <c r="C1321" s="135" t="s">
        <v>58</v>
      </c>
      <c r="D1321" s="93">
        <v>0</v>
      </c>
      <c r="E1321" s="93">
        <v>0</v>
      </c>
      <c r="F1321" s="93">
        <v>0</v>
      </c>
      <c r="G1321" s="93">
        <v>0</v>
      </c>
      <c r="H1321" s="93">
        <v>0</v>
      </c>
      <c r="I1321" s="137">
        <v>0</v>
      </c>
      <c r="J1321" s="137">
        <v>0</v>
      </c>
      <c r="K1321" s="137">
        <v>0</v>
      </c>
      <c r="L1321" s="137">
        <v>0</v>
      </c>
      <c r="M1321" s="139">
        <v>0</v>
      </c>
      <c r="N1321" s="203">
        <v>0</v>
      </c>
      <c r="O1321" s="203">
        <v>0</v>
      </c>
      <c r="P1321" s="198">
        <v>0</v>
      </c>
      <c r="Q1321" s="198">
        <v>0</v>
      </c>
      <c r="R1321" s="182"/>
    </row>
    <row r="1322" spans="2:18" ht="45.95" customHeight="1" x14ac:dyDescent="0.2">
      <c r="B1322" s="122"/>
      <c r="C1322" s="135" t="s">
        <v>57</v>
      </c>
      <c r="D1322" s="93">
        <v>0</v>
      </c>
      <c r="E1322" s="93">
        <v>0</v>
      </c>
      <c r="F1322" s="93">
        <v>0</v>
      </c>
      <c r="G1322" s="93">
        <v>0</v>
      </c>
      <c r="H1322" s="93">
        <v>0</v>
      </c>
      <c r="I1322" s="137">
        <v>0</v>
      </c>
      <c r="J1322" s="137">
        <v>0</v>
      </c>
      <c r="K1322" s="137">
        <v>0</v>
      </c>
      <c r="L1322" s="137">
        <v>0</v>
      </c>
      <c r="M1322" s="139">
        <v>0</v>
      </c>
      <c r="N1322" s="203">
        <v>0</v>
      </c>
      <c r="O1322" s="203">
        <v>0</v>
      </c>
      <c r="P1322" s="198">
        <v>0</v>
      </c>
      <c r="Q1322" s="198">
        <v>0</v>
      </c>
      <c r="R1322" s="182"/>
    </row>
    <row r="1323" spans="2:18" ht="45.95" customHeight="1" x14ac:dyDescent="0.2">
      <c r="B1323" s="122"/>
      <c r="C1323" s="135" t="s">
        <v>56</v>
      </c>
      <c r="D1323" s="93">
        <v>1.6E-2</v>
      </c>
      <c r="E1323" s="93">
        <v>0</v>
      </c>
      <c r="F1323" s="93">
        <v>0</v>
      </c>
      <c r="G1323" s="93">
        <v>0</v>
      </c>
      <c r="H1323" s="93">
        <v>0</v>
      </c>
      <c r="I1323" s="137">
        <v>1.0569600000000001</v>
      </c>
      <c r="J1323" s="137">
        <v>0</v>
      </c>
      <c r="K1323" s="137">
        <v>1E-3</v>
      </c>
      <c r="L1323" s="137">
        <v>1E-3</v>
      </c>
      <c r="M1323" s="149">
        <v>0.1</v>
      </c>
      <c r="N1323" s="203">
        <v>1.7</v>
      </c>
      <c r="O1323" s="203">
        <v>0</v>
      </c>
      <c r="P1323" s="198">
        <v>0.9</v>
      </c>
      <c r="Q1323" s="198">
        <v>0</v>
      </c>
      <c r="R1323" s="182"/>
    </row>
    <row r="1324" spans="2:18" ht="57" customHeight="1" x14ac:dyDescent="0.2">
      <c r="B1324" s="122"/>
      <c r="C1324" s="135" t="s">
        <v>103</v>
      </c>
      <c r="D1324" s="93">
        <v>32.072000000000003</v>
      </c>
      <c r="E1324" s="93">
        <v>8.6765000000000008</v>
      </c>
      <c r="F1324" s="93">
        <v>49.46461</v>
      </c>
      <c r="G1324" s="93">
        <v>0.21574000000000002</v>
      </c>
      <c r="H1324" s="93">
        <v>105.25278999999999</v>
      </c>
      <c r="I1324" s="137">
        <v>26.44144</v>
      </c>
      <c r="J1324" s="137">
        <v>0.48566999999999999</v>
      </c>
      <c r="K1324" s="137">
        <v>24.576029999999992</v>
      </c>
      <c r="L1324" s="137">
        <v>0.92674999999999996</v>
      </c>
      <c r="M1324" s="149">
        <v>7.8</v>
      </c>
      <c r="N1324" s="203">
        <v>3.4</v>
      </c>
      <c r="O1324" s="203">
        <v>5.7</v>
      </c>
      <c r="P1324" s="198">
        <v>6.7</v>
      </c>
      <c r="Q1324" s="198">
        <v>0.8</v>
      </c>
      <c r="R1324" s="182"/>
    </row>
    <row r="1325" spans="2:18" ht="45.95" customHeight="1" x14ac:dyDescent="0.2">
      <c r="B1325" s="122"/>
      <c r="C1325" s="135" t="s">
        <v>55</v>
      </c>
      <c r="D1325" s="93">
        <v>0.49299999999999999</v>
      </c>
      <c r="E1325" s="93">
        <v>1.3119000000000001</v>
      </c>
      <c r="F1325" s="93">
        <v>0.2324</v>
      </c>
      <c r="G1325" s="93">
        <v>0.68579999999999997</v>
      </c>
      <c r="H1325" s="93">
        <v>0.218</v>
      </c>
      <c r="I1325" s="137">
        <v>7.3959999999999999</v>
      </c>
      <c r="J1325" s="137">
        <v>1.9449999999999999E-2</v>
      </c>
      <c r="K1325" s="137">
        <v>3.7999999999999999E-2</v>
      </c>
      <c r="L1325" s="137">
        <v>3.3799999999999997E-2</v>
      </c>
      <c r="M1325" s="149">
        <v>1.9</v>
      </c>
      <c r="N1325" s="203">
        <v>9.3000000000000007</v>
      </c>
      <c r="O1325" s="203">
        <v>5.3</v>
      </c>
      <c r="P1325" s="198">
        <v>1.1000000000000001</v>
      </c>
      <c r="Q1325" s="198">
        <v>0</v>
      </c>
      <c r="R1325" s="182"/>
    </row>
    <row r="1326" spans="2:18" ht="45.95" customHeight="1" x14ac:dyDescent="0.2">
      <c r="B1326" s="122"/>
      <c r="C1326" s="135" t="s">
        <v>54</v>
      </c>
      <c r="D1326" s="93">
        <v>0.55770000000000008</v>
      </c>
      <c r="E1326" s="93">
        <v>1.3881400000000002</v>
      </c>
      <c r="F1326" s="93">
        <v>0.45200000000000001</v>
      </c>
      <c r="G1326" s="93">
        <v>0.86850000000000005</v>
      </c>
      <c r="H1326" s="93">
        <v>0.90849999999999997</v>
      </c>
      <c r="I1326" s="137">
        <v>0.32250000000000001</v>
      </c>
      <c r="J1326" s="137">
        <v>0.48499999999999999</v>
      </c>
      <c r="K1326" s="137">
        <v>0.56799999999999995</v>
      </c>
      <c r="L1326" s="137">
        <v>0.38919999999999999</v>
      </c>
      <c r="M1326" s="149">
        <v>1.1000000000000001</v>
      </c>
      <c r="N1326" s="203">
        <v>0.5</v>
      </c>
      <c r="O1326" s="203">
        <v>2.6</v>
      </c>
      <c r="P1326" s="198">
        <v>0.1</v>
      </c>
      <c r="Q1326" s="198">
        <v>0.1</v>
      </c>
      <c r="R1326" s="182"/>
    </row>
    <row r="1327" spans="2:18" ht="45.95" customHeight="1" x14ac:dyDescent="0.2">
      <c r="B1327" s="122"/>
      <c r="C1327" s="135" t="s">
        <v>53</v>
      </c>
      <c r="D1327" s="93">
        <v>0</v>
      </c>
      <c r="E1327" s="93">
        <v>0</v>
      </c>
      <c r="F1327" s="93">
        <v>0</v>
      </c>
      <c r="G1327" s="93">
        <v>0</v>
      </c>
      <c r="H1327" s="93">
        <v>0</v>
      </c>
      <c r="I1327" s="137">
        <v>0</v>
      </c>
      <c r="J1327" s="137">
        <v>0</v>
      </c>
      <c r="K1327" s="137">
        <v>0</v>
      </c>
      <c r="L1327" s="137">
        <v>0</v>
      </c>
      <c r="M1327" s="139">
        <v>0</v>
      </c>
      <c r="N1327" s="203">
        <v>0</v>
      </c>
      <c r="O1327" s="203">
        <v>0</v>
      </c>
      <c r="P1327" s="198">
        <v>0</v>
      </c>
      <c r="Q1327" s="198">
        <v>0</v>
      </c>
      <c r="R1327" s="182"/>
    </row>
    <row r="1328" spans="2:18" ht="45.95" customHeight="1" x14ac:dyDescent="0.2">
      <c r="B1328" s="122"/>
      <c r="C1328" s="135" t="s">
        <v>52</v>
      </c>
      <c r="D1328" s="93">
        <v>0</v>
      </c>
      <c r="E1328" s="93">
        <v>2.8</v>
      </c>
      <c r="F1328" s="93">
        <v>656.42200000000003</v>
      </c>
      <c r="G1328" s="93">
        <v>802.01800000000003</v>
      </c>
      <c r="H1328" s="93">
        <v>618.54</v>
      </c>
      <c r="I1328" s="137">
        <v>787.97156000000007</v>
      </c>
      <c r="J1328" s="137">
        <v>640.56799999999998</v>
      </c>
      <c r="K1328" s="137">
        <v>525.02099999999996</v>
      </c>
      <c r="L1328" s="137">
        <v>532.51499999999999</v>
      </c>
      <c r="M1328" s="149">
        <v>431.9</v>
      </c>
      <c r="N1328" s="203">
        <v>404.3</v>
      </c>
      <c r="O1328" s="203">
        <v>388.1</v>
      </c>
      <c r="P1328" s="198">
        <v>418.8</v>
      </c>
      <c r="Q1328" s="198">
        <v>339.4</v>
      </c>
      <c r="R1328" s="182"/>
    </row>
    <row r="1329" spans="2:18" ht="45.95" customHeight="1" x14ac:dyDescent="0.2">
      <c r="B1329" s="122"/>
      <c r="C1329" s="135" t="s">
        <v>51</v>
      </c>
      <c r="D1329" s="93">
        <v>5940</v>
      </c>
      <c r="E1329" s="93">
        <v>5884.1080000000002</v>
      </c>
      <c r="F1329" s="93">
        <v>10898.152</v>
      </c>
      <c r="G1329" s="93">
        <v>3576.38</v>
      </c>
      <c r="H1329" s="93">
        <v>0</v>
      </c>
      <c r="I1329" s="137">
        <v>0</v>
      </c>
      <c r="J1329" s="137">
        <v>1.4970000000000001</v>
      </c>
      <c r="K1329" s="137">
        <v>0</v>
      </c>
      <c r="L1329" s="137">
        <v>0.01</v>
      </c>
      <c r="M1329" s="149">
        <v>1.2</v>
      </c>
      <c r="N1329" s="203">
        <v>3</v>
      </c>
      <c r="O1329" s="203">
        <v>0</v>
      </c>
      <c r="P1329" s="198">
        <v>0</v>
      </c>
      <c r="Q1329" s="198">
        <v>0</v>
      </c>
      <c r="R1329" s="182"/>
    </row>
    <row r="1330" spans="2:18" ht="45.95" customHeight="1" x14ac:dyDescent="0.2">
      <c r="B1330" s="122"/>
      <c r="C1330" s="135" t="s">
        <v>50</v>
      </c>
      <c r="D1330" s="93">
        <v>0</v>
      </c>
      <c r="E1330" s="93">
        <v>0</v>
      </c>
      <c r="F1330" s="93">
        <v>3.032</v>
      </c>
      <c r="G1330" s="93">
        <v>0</v>
      </c>
      <c r="H1330" s="93">
        <v>0</v>
      </c>
      <c r="I1330" s="137">
        <v>0</v>
      </c>
      <c r="J1330" s="137">
        <v>0</v>
      </c>
      <c r="K1330" s="137">
        <v>0</v>
      </c>
      <c r="L1330" s="137">
        <v>0</v>
      </c>
      <c r="M1330" s="149">
        <v>13.2</v>
      </c>
      <c r="N1330" s="203">
        <v>13.9</v>
      </c>
      <c r="O1330" s="203">
        <v>0</v>
      </c>
      <c r="P1330" s="198">
        <v>0</v>
      </c>
      <c r="Q1330" s="198">
        <v>0</v>
      </c>
      <c r="R1330" s="182"/>
    </row>
    <row r="1331" spans="2:18" ht="45.95" customHeight="1" x14ac:dyDescent="0.2">
      <c r="B1331" s="122"/>
      <c r="C1331" s="135" t="s">
        <v>49</v>
      </c>
      <c r="D1331" s="93">
        <v>0</v>
      </c>
      <c r="E1331" s="93">
        <v>0</v>
      </c>
      <c r="F1331" s="93">
        <v>5.0000000000000001E-3</v>
      </c>
      <c r="G1331" s="93">
        <v>6.55</v>
      </c>
      <c r="H1331" s="93">
        <v>6.1201999999999996</v>
      </c>
      <c r="I1331" s="137">
        <v>0</v>
      </c>
      <c r="J1331" s="137">
        <v>2E-3</v>
      </c>
      <c r="K1331" s="137">
        <v>6.08E-2</v>
      </c>
      <c r="L1331" s="137">
        <v>0</v>
      </c>
      <c r="M1331" s="149">
        <v>0</v>
      </c>
      <c r="N1331" s="203">
        <v>0</v>
      </c>
      <c r="O1331" s="203">
        <v>0.3</v>
      </c>
      <c r="P1331" s="198">
        <v>0</v>
      </c>
      <c r="Q1331" s="198">
        <v>0</v>
      </c>
      <c r="R1331" s="182"/>
    </row>
    <row r="1332" spans="2:18" ht="45" customHeight="1" x14ac:dyDescent="0.2">
      <c r="B1332" s="122"/>
      <c r="C1332" s="188" t="s">
        <v>1</v>
      </c>
      <c r="D1332" s="93">
        <v>0</v>
      </c>
      <c r="E1332" s="93">
        <v>0</v>
      </c>
      <c r="F1332" s="93">
        <v>0</v>
      </c>
      <c r="G1332" s="93">
        <v>0</v>
      </c>
      <c r="H1332" s="93">
        <v>0</v>
      </c>
      <c r="I1332" s="137">
        <v>0</v>
      </c>
      <c r="J1332" s="137">
        <v>0</v>
      </c>
      <c r="K1332" s="137">
        <v>0</v>
      </c>
      <c r="L1332" s="137">
        <v>0</v>
      </c>
      <c r="M1332" s="139">
        <v>0</v>
      </c>
      <c r="N1332" s="203">
        <v>0</v>
      </c>
      <c r="O1332" s="203">
        <v>0</v>
      </c>
      <c r="P1332" s="198">
        <v>0</v>
      </c>
      <c r="Q1332" s="198">
        <v>0</v>
      </c>
      <c r="R1332" s="182"/>
    </row>
    <row r="1333" spans="2:18" ht="45.95" customHeight="1" x14ac:dyDescent="0.2">
      <c r="B1333" s="122"/>
      <c r="C1333" s="135" t="s">
        <v>48</v>
      </c>
      <c r="D1333" s="93">
        <v>0</v>
      </c>
      <c r="E1333" s="93">
        <v>0</v>
      </c>
      <c r="F1333" s="93">
        <v>0</v>
      </c>
      <c r="G1333" s="93">
        <v>0</v>
      </c>
      <c r="H1333" s="93">
        <v>0</v>
      </c>
      <c r="I1333" s="137">
        <v>0</v>
      </c>
      <c r="J1333" s="137">
        <v>0.35</v>
      </c>
      <c r="K1333" s="137">
        <v>0</v>
      </c>
      <c r="L1333" s="137">
        <v>0</v>
      </c>
      <c r="M1333" s="139">
        <v>0</v>
      </c>
      <c r="N1333" s="203">
        <v>0</v>
      </c>
      <c r="O1333" s="203">
        <v>0</v>
      </c>
      <c r="P1333" s="198">
        <v>0</v>
      </c>
      <c r="Q1333" s="198">
        <v>0</v>
      </c>
      <c r="R1333" s="182"/>
    </row>
    <row r="1334" spans="2:18" ht="45.95" customHeight="1" x14ac:dyDescent="0.2">
      <c r="B1334" s="122"/>
      <c r="C1334" s="135" t="s">
        <v>47</v>
      </c>
      <c r="D1334" s="93">
        <v>0</v>
      </c>
      <c r="E1334" s="93">
        <v>0</v>
      </c>
      <c r="F1334" s="93">
        <v>0</v>
      </c>
      <c r="G1334" s="93">
        <v>0</v>
      </c>
      <c r="H1334" s="93">
        <v>0</v>
      </c>
      <c r="I1334" s="137">
        <v>0</v>
      </c>
      <c r="J1334" s="137">
        <v>0</v>
      </c>
      <c r="K1334" s="137">
        <v>0</v>
      </c>
      <c r="L1334" s="137">
        <v>0</v>
      </c>
      <c r="M1334" s="139">
        <v>0</v>
      </c>
      <c r="N1334" s="203">
        <v>0</v>
      </c>
      <c r="O1334" s="203">
        <v>0</v>
      </c>
      <c r="P1334" s="198">
        <v>0</v>
      </c>
      <c r="Q1334" s="198">
        <v>0</v>
      </c>
      <c r="R1334" s="182"/>
    </row>
    <row r="1335" spans="2:18" ht="45.95" customHeight="1" x14ac:dyDescent="0.2">
      <c r="B1335" s="122"/>
      <c r="C1335" s="135" t="s">
        <v>46</v>
      </c>
      <c r="D1335" s="93">
        <v>0</v>
      </c>
      <c r="E1335" s="93">
        <v>22.0382</v>
      </c>
      <c r="F1335" s="93">
        <v>7.4</v>
      </c>
      <c r="G1335" s="93">
        <v>113.26263</v>
      </c>
      <c r="H1335" s="93">
        <v>16.405999999999999</v>
      </c>
      <c r="I1335" s="137">
        <v>139.50310000000002</v>
      </c>
      <c r="J1335" s="137">
        <v>245.55231000000003</v>
      </c>
      <c r="K1335" s="137">
        <v>189.42682000000002</v>
      </c>
      <c r="L1335" s="137">
        <v>246.92699999999999</v>
      </c>
      <c r="M1335" s="149">
        <v>327.2</v>
      </c>
      <c r="N1335" s="203">
        <v>24.1</v>
      </c>
      <c r="O1335" s="203">
        <v>107.1</v>
      </c>
      <c r="P1335" s="198">
        <v>6.3</v>
      </c>
      <c r="Q1335" s="198">
        <v>0.3</v>
      </c>
      <c r="R1335" s="182"/>
    </row>
    <row r="1336" spans="2:18" ht="45.95" customHeight="1" x14ac:dyDescent="0.2">
      <c r="B1336" s="122"/>
      <c r="C1336" s="135" t="s">
        <v>45</v>
      </c>
      <c r="D1336" s="93">
        <v>0</v>
      </c>
      <c r="E1336" s="93">
        <v>0</v>
      </c>
      <c r="F1336" s="93">
        <v>0</v>
      </c>
      <c r="G1336" s="93">
        <v>0</v>
      </c>
      <c r="H1336" s="93">
        <v>0</v>
      </c>
      <c r="I1336" s="137">
        <v>0</v>
      </c>
      <c r="J1336" s="137">
        <v>0</v>
      </c>
      <c r="K1336" s="137">
        <v>0</v>
      </c>
      <c r="L1336" s="137">
        <v>0</v>
      </c>
      <c r="M1336" s="139">
        <v>0</v>
      </c>
      <c r="N1336" s="203">
        <v>0</v>
      </c>
      <c r="O1336" s="203">
        <v>0</v>
      </c>
      <c r="P1336" s="198">
        <v>0</v>
      </c>
      <c r="Q1336" s="198">
        <v>0</v>
      </c>
      <c r="R1336" s="182"/>
    </row>
    <row r="1337" spans="2:18" ht="45.95" customHeight="1" x14ac:dyDescent="0.2">
      <c r="B1337" s="122"/>
      <c r="C1337" s="135" t="s">
        <v>44</v>
      </c>
      <c r="D1337" s="93">
        <v>0</v>
      </c>
      <c r="E1337" s="93">
        <v>0</v>
      </c>
      <c r="F1337" s="93">
        <v>0</v>
      </c>
      <c r="G1337" s="93">
        <v>0</v>
      </c>
      <c r="H1337" s="93">
        <v>0</v>
      </c>
      <c r="I1337" s="137">
        <v>0</v>
      </c>
      <c r="J1337" s="137">
        <v>0</v>
      </c>
      <c r="K1337" s="137">
        <v>0</v>
      </c>
      <c r="L1337" s="137">
        <v>0</v>
      </c>
      <c r="M1337" s="139">
        <v>0</v>
      </c>
      <c r="N1337" s="203">
        <v>0</v>
      </c>
      <c r="O1337" s="203">
        <v>0</v>
      </c>
      <c r="P1337" s="198">
        <v>0</v>
      </c>
      <c r="Q1337" s="198">
        <v>0</v>
      </c>
      <c r="R1337" s="182"/>
    </row>
    <row r="1338" spans="2:18" ht="45.95" customHeight="1" x14ac:dyDescent="0.2">
      <c r="B1338" s="122"/>
      <c r="C1338" s="135" t="s">
        <v>43</v>
      </c>
      <c r="D1338" s="93">
        <v>54.149000000000001</v>
      </c>
      <c r="E1338" s="93">
        <v>105.819</v>
      </c>
      <c r="F1338" s="93">
        <v>0</v>
      </c>
      <c r="G1338" s="93">
        <v>0</v>
      </c>
      <c r="H1338" s="93">
        <v>0</v>
      </c>
      <c r="I1338" s="137">
        <v>1E-4</v>
      </c>
      <c r="J1338" s="137">
        <v>0</v>
      </c>
      <c r="K1338" s="137">
        <v>0</v>
      </c>
      <c r="L1338" s="137">
        <v>0</v>
      </c>
      <c r="M1338" s="139">
        <v>0</v>
      </c>
      <c r="N1338" s="203">
        <v>0</v>
      </c>
      <c r="O1338" s="203">
        <v>0</v>
      </c>
      <c r="P1338" s="198">
        <v>73</v>
      </c>
      <c r="Q1338" s="198">
        <v>0</v>
      </c>
      <c r="R1338" s="182"/>
    </row>
    <row r="1339" spans="2:18" ht="45.95" customHeight="1" x14ac:dyDescent="0.2">
      <c r="B1339" s="122"/>
      <c r="C1339" s="135" t="s">
        <v>42</v>
      </c>
      <c r="D1339" s="93">
        <v>10.021600000000001</v>
      </c>
      <c r="E1339" s="93">
        <v>17.178639999999998</v>
      </c>
      <c r="F1339" s="93">
        <v>11.019399999999999</v>
      </c>
      <c r="G1339" s="93">
        <v>15.660729999999999</v>
      </c>
      <c r="H1339" s="93">
        <v>1261.482</v>
      </c>
      <c r="I1339" s="137">
        <v>13.395</v>
      </c>
      <c r="J1339" s="137">
        <v>25.996749999999999</v>
      </c>
      <c r="K1339" s="137">
        <v>37.850900000000003</v>
      </c>
      <c r="L1339" s="137">
        <v>20.841739999999998</v>
      </c>
      <c r="M1339" s="149">
        <v>300.5</v>
      </c>
      <c r="N1339" s="203">
        <v>107.1</v>
      </c>
      <c r="O1339" s="203">
        <v>82.7</v>
      </c>
      <c r="P1339" s="198">
        <v>12</v>
      </c>
      <c r="Q1339" s="198">
        <v>8.4</v>
      </c>
      <c r="R1339" s="182"/>
    </row>
    <row r="1340" spans="2:18" ht="57" customHeight="1" x14ac:dyDescent="0.2">
      <c r="B1340" s="122"/>
      <c r="C1340" s="135" t="s">
        <v>41</v>
      </c>
      <c r="D1340" s="93">
        <v>7.1999999999999994E-4</v>
      </c>
      <c r="E1340" s="93">
        <v>7.1999999999999994E-4</v>
      </c>
      <c r="F1340" s="93">
        <v>0.10072</v>
      </c>
      <c r="G1340" s="93">
        <v>7.1999999999999994E-4</v>
      </c>
      <c r="H1340" s="93">
        <v>7.1999999999999994E-4</v>
      </c>
      <c r="I1340" s="137">
        <v>2.5000000000000001E-3</v>
      </c>
      <c r="J1340" s="137">
        <v>0.18519999999999998</v>
      </c>
      <c r="K1340" s="137">
        <v>1.2504999999999999</v>
      </c>
      <c r="L1340" s="137">
        <v>4.5819999999999999</v>
      </c>
      <c r="M1340" s="149">
        <v>0.7</v>
      </c>
      <c r="N1340" s="203">
        <v>19.2</v>
      </c>
      <c r="O1340" s="203">
        <v>11.9</v>
      </c>
      <c r="P1340" s="198">
        <v>0.2</v>
      </c>
      <c r="Q1340" s="198">
        <v>0.2</v>
      </c>
      <c r="R1340" s="182"/>
    </row>
    <row r="1341" spans="2:18" ht="92.25" customHeight="1" x14ac:dyDescent="0.2">
      <c r="B1341" s="122"/>
      <c r="C1341" s="135" t="s">
        <v>104</v>
      </c>
      <c r="D1341" s="93">
        <v>13.015000000000001</v>
      </c>
      <c r="E1341" s="93">
        <v>29.718799999999998</v>
      </c>
      <c r="F1341" s="93">
        <v>53.970669999999998</v>
      </c>
      <c r="G1341" s="93">
        <v>17.678189999999997</v>
      </c>
      <c r="H1341" s="93">
        <v>29.7882</v>
      </c>
      <c r="I1341" s="137">
        <v>20.442900000000002</v>
      </c>
      <c r="J1341" s="137">
        <v>51.679949999999984</v>
      </c>
      <c r="K1341" s="137">
        <v>58.445939999999986</v>
      </c>
      <c r="L1341" s="137">
        <v>30.938879999999994</v>
      </c>
      <c r="M1341" s="149">
        <v>157.1</v>
      </c>
      <c r="N1341" s="203">
        <v>79.5</v>
      </c>
      <c r="O1341" s="203">
        <v>51</v>
      </c>
      <c r="P1341" s="198">
        <v>1535.5</v>
      </c>
      <c r="Q1341" s="198">
        <v>43.8</v>
      </c>
      <c r="R1341" s="182"/>
    </row>
    <row r="1342" spans="2:18" ht="45.95" customHeight="1" x14ac:dyDescent="0.2">
      <c r="B1342" s="122"/>
      <c r="C1342" s="135" t="s">
        <v>40</v>
      </c>
      <c r="D1342" s="93">
        <v>0.17430000000000001</v>
      </c>
      <c r="E1342" s="93">
        <v>0.62636999999999998</v>
      </c>
      <c r="F1342" s="93">
        <v>0.98599999999999999</v>
      </c>
      <c r="G1342" s="93">
        <v>0.29239999999999999</v>
      </c>
      <c r="H1342" s="93">
        <v>1.6568000000000001</v>
      </c>
      <c r="I1342" s="137">
        <v>1.1416999999999999</v>
      </c>
      <c r="J1342" s="137">
        <v>1.7844500000000001</v>
      </c>
      <c r="K1342" s="137">
        <v>2.5503100000000005</v>
      </c>
      <c r="L1342" s="137">
        <v>4.0862999999999996</v>
      </c>
      <c r="M1342" s="149">
        <v>1.8</v>
      </c>
      <c r="N1342" s="203">
        <v>5.2</v>
      </c>
      <c r="O1342" s="203">
        <v>1.8</v>
      </c>
      <c r="P1342" s="198">
        <v>3.3</v>
      </c>
      <c r="Q1342" s="198">
        <v>1.3</v>
      </c>
      <c r="R1342" s="182"/>
    </row>
    <row r="1343" spans="2:18" ht="45.95" customHeight="1" x14ac:dyDescent="0.2">
      <c r="B1343" s="122"/>
      <c r="C1343" s="135" t="s">
        <v>39</v>
      </c>
      <c r="D1343" s="93">
        <v>0</v>
      </c>
      <c r="E1343" s="93">
        <v>0</v>
      </c>
      <c r="F1343" s="93">
        <v>0</v>
      </c>
      <c r="G1343" s="93">
        <v>0</v>
      </c>
      <c r="H1343" s="93">
        <v>0</v>
      </c>
      <c r="I1343" s="137">
        <v>0</v>
      </c>
      <c r="J1343" s="137">
        <v>0</v>
      </c>
      <c r="K1343" s="137">
        <v>0.21099999999999999</v>
      </c>
      <c r="L1343" s="137">
        <v>0.06</v>
      </c>
      <c r="M1343" s="139">
        <v>0</v>
      </c>
      <c r="N1343" s="203">
        <v>0</v>
      </c>
      <c r="O1343" s="203">
        <v>0</v>
      </c>
      <c r="P1343" s="198">
        <v>0</v>
      </c>
      <c r="Q1343" s="198">
        <v>0</v>
      </c>
      <c r="R1343" s="182"/>
    </row>
    <row r="1344" spans="2:18" ht="45.95" customHeight="1" x14ac:dyDescent="0.2">
      <c r="B1344" s="122"/>
      <c r="C1344" s="135" t="s">
        <v>38</v>
      </c>
      <c r="D1344" s="93">
        <v>0</v>
      </c>
      <c r="E1344" s="93">
        <v>0</v>
      </c>
      <c r="F1344" s="93">
        <v>0</v>
      </c>
      <c r="G1344" s="93">
        <v>1</v>
      </c>
      <c r="H1344" s="93">
        <v>38.491999999999997</v>
      </c>
      <c r="I1344" s="137">
        <v>0.6</v>
      </c>
      <c r="J1344" s="137">
        <v>0</v>
      </c>
      <c r="K1344" s="137">
        <v>0.13200000000000001</v>
      </c>
      <c r="L1344" s="137">
        <v>0</v>
      </c>
      <c r="M1344" s="139">
        <v>0</v>
      </c>
      <c r="N1344" s="203">
        <v>0</v>
      </c>
      <c r="O1344" s="203">
        <v>0</v>
      </c>
      <c r="P1344" s="198">
        <v>0</v>
      </c>
      <c r="Q1344" s="198">
        <v>0</v>
      </c>
      <c r="R1344" s="182"/>
    </row>
    <row r="1345" spans="2:18" ht="57" customHeight="1" x14ac:dyDescent="0.2">
      <c r="B1345" s="122"/>
      <c r="C1345" s="135" t="s">
        <v>37</v>
      </c>
      <c r="D1345" s="93">
        <v>0</v>
      </c>
      <c r="E1345" s="93">
        <v>0</v>
      </c>
      <c r="F1345" s="93">
        <v>0</v>
      </c>
      <c r="G1345" s="93">
        <v>0</v>
      </c>
      <c r="H1345" s="93">
        <v>0</v>
      </c>
      <c r="I1345" s="137">
        <v>0</v>
      </c>
      <c r="J1345" s="137">
        <v>0</v>
      </c>
      <c r="K1345" s="137">
        <v>0</v>
      </c>
      <c r="L1345" s="137">
        <v>0</v>
      </c>
      <c r="M1345" s="149">
        <v>0</v>
      </c>
      <c r="N1345" s="203">
        <v>0</v>
      </c>
      <c r="O1345" s="203">
        <v>0</v>
      </c>
      <c r="P1345" s="198">
        <v>0</v>
      </c>
      <c r="Q1345" s="198">
        <v>0</v>
      </c>
      <c r="R1345" s="182"/>
    </row>
    <row r="1346" spans="2:18" ht="45.95" customHeight="1" x14ac:dyDescent="0.2">
      <c r="B1346" s="122"/>
      <c r="C1346" s="135" t="s">
        <v>36</v>
      </c>
      <c r="D1346" s="93">
        <v>0</v>
      </c>
      <c r="E1346" s="93">
        <v>0</v>
      </c>
      <c r="F1346" s="93">
        <v>0</v>
      </c>
      <c r="G1346" s="93">
        <v>2.5</v>
      </c>
      <c r="H1346" s="93">
        <v>0</v>
      </c>
      <c r="I1346" s="137">
        <v>0</v>
      </c>
      <c r="J1346" s="137">
        <v>1E-4</v>
      </c>
      <c r="K1346" s="137">
        <v>0</v>
      </c>
      <c r="L1346" s="137">
        <v>2.1010000000000001E-2</v>
      </c>
      <c r="M1346" s="149">
        <v>0</v>
      </c>
      <c r="N1346" s="203">
        <v>0</v>
      </c>
      <c r="O1346" s="203">
        <v>0</v>
      </c>
      <c r="P1346" s="198">
        <v>0</v>
      </c>
      <c r="Q1346" s="198">
        <v>0</v>
      </c>
      <c r="R1346" s="182"/>
    </row>
    <row r="1347" spans="2:18" ht="57" customHeight="1" x14ac:dyDescent="0.2">
      <c r="B1347" s="122"/>
      <c r="C1347" s="135" t="s">
        <v>35</v>
      </c>
      <c r="D1347" s="93">
        <v>0</v>
      </c>
      <c r="E1347" s="93">
        <v>0</v>
      </c>
      <c r="F1347" s="93">
        <v>0</v>
      </c>
      <c r="G1347" s="93">
        <v>0</v>
      </c>
      <c r="H1347" s="93">
        <v>0</v>
      </c>
      <c r="I1347" s="137">
        <v>0</v>
      </c>
      <c r="J1347" s="137">
        <v>0</v>
      </c>
      <c r="K1347" s="137">
        <v>0</v>
      </c>
      <c r="L1347" s="137">
        <v>0</v>
      </c>
      <c r="M1347" s="139">
        <v>0</v>
      </c>
      <c r="N1347" s="203">
        <v>0</v>
      </c>
      <c r="O1347" s="203">
        <v>0</v>
      </c>
      <c r="P1347" s="198">
        <v>0</v>
      </c>
      <c r="Q1347" s="198">
        <v>0</v>
      </c>
      <c r="R1347" s="182"/>
    </row>
    <row r="1348" spans="2:18" ht="45.95" customHeight="1" x14ac:dyDescent="0.2">
      <c r="B1348" s="122"/>
      <c r="C1348" s="135" t="s">
        <v>34</v>
      </c>
      <c r="D1348" s="93">
        <v>0</v>
      </c>
      <c r="E1348" s="93">
        <v>0</v>
      </c>
      <c r="F1348" s="93">
        <v>0</v>
      </c>
      <c r="G1348" s="93">
        <v>70.873999999999995</v>
      </c>
      <c r="H1348" s="93">
        <v>0</v>
      </c>
      <c r="I1348" s="137">
        <v>12.052700000000002</v>
      </c>
      <c r="J1348" s="137">
        <v>7.6875400000000003</v>
      </c>
      <c r="K1348" s="137">
        <v>2.9268800000000001</v>
      </c>
      <c r="L1348" s="137">
        <v>166.01</v>
      </c>
      <c r="M1348" s="139">
        <v>0</v>
      </c>
      <c r="N1348" s="203">
        <v>0</v>
      </c>
      <c r="O1348" s="203">
        <v>0.1</v>
      </c>
      <c r="P1348" s="198">
        <v>1.2</v>
      </c>
      <c r="Q1348" s="198">
        <v>0</v>
      </c>
      <c r="R1348" s="182"/>
    </row>
    <row r="1349" spans="2:18" ht="45.95" customHeight="1" x14ac:dyDescent="0.2">
      <c r="B1349" s="122"/>
      <c r="C1349" s="135" t="s">
        <v>33</v>
      </c>
      <c r="D1349" s="93">
        <v>5.5250000000000004</v>
      </c>
      <c r="E1349" s="93">
        <v>26.172759999999997</v>
      </c>
      <c r="F1349" s="93">
        <v>26.840580000000003</v>
      </c>
      <c r="G1349" s="93">
        <v>61.158499999999997</v>
      </c>
      <c r="H1349" s="93">
        <v>115.36386</v>
      </c>
      <c r="I1349" s="137">
        <v>164.89663999999999</v>
      </c>
      <c r="J1349" s="137">
        <v>94.939140000000009</v>
      </c>
      <c r="K1349" s="137">
        <v>47.559530000000002</v>
      </c>
      <c r="L1349" s="137">
        <v>14.02351</v>
      </c>
      <c r="M1349" s="149">
        <v>25.7</v>
      </c>
      <c r="N1349" s="203">
        <v>64.599999999999994</v>
      </c>
      <c r="O1349" s="203">
        <v>22.7</v>
      </c>
      <c r="P1349" s="198">
        <v>238.6</v>
      </c>
      <c r="Q1349" s="198">
        <v>3.9</v>
      </c>
      <c r="R1349" s="182"/>
    </row>
    <row r="1350" spans="2:18" ht="45.95" customHeight="1" x14ac:dyDescent="0.2">
      <c r="B1350" s="122"/>
      <c r="C1350" s="135" t="s">
        <v>32</v>
      </c>
      <c r="D1350" s="93">
        <v>0</v>
      </c>
      <c r="E1350" s="93">
        <v>0</v>
      </c>
      <c r="F1350" s="93">
        <v>1.54</v>
      </c>
      <c r="G1350" s="93">
        <v>0</v>
      </c>
      <c r="H1350" s="93">
        <v>0</v>
      </c>
      <c r="I1350" s="137">
        <v>0</v>
      </c>
      <c r="J1350" s="137">
        <v>0</v>
      </c>
      <c r="K1350" s="137">
        <v>0</v>
      </c>
      <c r="L1350" s="137">
        <v>0</v>
      </c>
      <c r="M1350" s="149">
        <v>0</v>
      </c>
      <c r="N1350" s="203">
        <v>0</v>
      </c>
      <c r="O1350" s="203">
        <v>0.4</v>
      </c>
      <c r="P1350" s="198">
        <v>0</v>
      </c>
      <c r="Q1350" s="198">
        <v>0</v>
      </c>
      <c r="R1350" s="182"/>
    </row>
    <row r="1351" spans="2:18" ht="45.95" customHeight="1" x14ac:dyDescent="0.2">
      <c r="B1351" s="122"/>
      <c r="C1351" s="135" t="s">
        <v>31</v>
      </c>
      <c r="D1351" s="93">
        <v>12</v>
      </c>
      <c r="E1351" s="93">
        <v>12.074</v>
      </c>
      <c r="F1351" s="93">
        <v>9.2859999999999996</v>
      </c>
      <c r="G1351" s="93">
        <v>3.4420000000000002</v>
      </c>
      <c r="H1351" s="93">
        <v>5.2999999999999999E-2</v>
      </c>
      <c r="I1351" s="137">
        <v>1.6220000000000001</v>
      </c>
      <c r="J1351" s="137">
        <v>2.0449999999999999</v>
      </c>
      <c r="K1351" s="137">
        <v>3.5640000000000001</v>
      </c>
      <c r="L1351" s="137">
        <v>1.482</v>
      </c>
      <c r="M1351" s="149">
        <v>1.1000000000000001</v>
      </c>
      <c r="N1351" s="203">
        <v>0</v>
      </c>
      <c r="O1351" s="203">
        <v>11.6</v>
      </c>
      <c r="P1351" s="198">
        <v>0</v>
      </c>
      <c r="Q1351" s="198">
        <v>0</v>
      </c>
      <c r="R1351" s="182"/>
    </row>
    <row r="1352" spans="2:18" ht="57" customHeight="1" x14ac:dyDescent="0.2">
      <c r="B1352" s="122"/>
      <c r="C1352" s="135" t="s">
        <v>30</v>
      </c>
      <c r="D1352" s="93">
        <v>0</v>
      </c>
      <c r="E1352" s="93">
        <v>0</v>
      </c>
      <c r="F1352" s="93">
        <v>2.4140100000000002</v>
      </c>
      <c r="G1352" s="93">
        <v>16.739999999999998</v>
      </c>
      <c r="H1352" s="93">
        <v>0</v>
      </c>
      <c r="I1352" s="137">
        <v>1.7210000000000001</v>
      </c>
      <c r="J1352" s="137">
        <v>4.2394099999999995</v>
      </c>
      <c r="K1352" s="137">
        <v>1.746</v>
      </c>
      <c r="L1352" s="137">
        <v>1E-4</v>
      </c>
      <c r="M1352" s="149">
        <v>0</v>
      </c>
      <c r="N1352" s="203">
        <v>0</v>
      </c>
      <c r="O1352" s="203">
        <v>0</v>
      </c>
      <c r="P1352" s="198">
        <v>0</v>
      </c>
      <c r="Q1352" s="198">
        <v>0</v>
      </c>
      <c r="R1352" s="182"/>
    </row>
    <row r="1353" spans="2:18" ht="45.95" customHeight="1" x14ac:dyDescent="0.2">
      <c r="B1353" s="122"/>
      <c r="C1353" s="135" t="s">
        <v>29</v>
      </c>
      <c r="D1353" s="93">
        <v>0</v>
      </c>
      <c r="E1353" s="93">
        <v>0</v>
      </c>
      <c r="F1353" s="93">
        <v>0</v>
      </c>
      <c r="G1353" s="93">
        <v>0</v>
      </c>
      <c r="H1353" s="93">
        <v>0</v>
      </c>
      <c r="I1353" s="137">
        <v>0</v>
      </c>
      <c r="J1353" s="137">
        <v>0</v>
      </c>
      <c r="K1353" s="137">
        <v>0</v>
      </c>
      <c r="L1353" s="137">
        <v>0</v>
      </c>
      <c r="M1353" s="139">
        <v>0</v>
      </c>
      <c r="N1353" s="203">
        <v>0</v>
      </c>
      <c r="O1353" s="203">
        <v>0</v>
      </c>
      <c r="P1353" s="198">
        <v>0</v>
      </c>
      <c r="Q1353" s="198">
        <v>0</v>
      </c>
      <c r="R1353" s="182"/>
    </row>
    <row r="1354" spans="2:18" ht="45.95" customHeight="1" x14ac:dyDescent="0.2">
      <c r="B1354" s="122"/>
      <c r="C1354" s="135" t="s">
        <v>28</v>
      </c>
      <c r="D1354" s="93">
        <v>0</v>
      </c>
      <c r="E1354" s="93">
        <v>0</v>
      </c>
      <c r="F1354" s="93">
        <v>0</v>
      </c>
      <c r="G1354" s="93">
        <v>0</v>
      </c>
      <c r="H1354" s="93">
        <v>0</v>
      </c>
      <c r="I1354" s="137">
        <v>0</v>
      </c>
      <c r="J1354" s="137">
        <v>0</v>
      </c>
      <c r="K1354" s="137">
        <v>0</v>
      </c>
      <c r="L1354" s="137">
        <v>0</v>
      </c>
      <c r="M1354" s="139">
        <v>0</v>
      </c>
      <c r="N1354" s="203">
        <v>0</v>
      </c>
      <c r="O1354" s="203">
        <v>0</v>
      </c>
      <c r="P1354" s="198">
        <v>0</v>
      </c>
      <c r="Q1354" s="198">
        <v>0</v>
      </c>
      <c r="R1354" s="182"/>
    </row>
    <row r="1355" spans="2:18" ht="57" customHeight="1" x14ac:dyDescent="0.2">
      <c r="B1355" s="122"/>
      <c r="C1355" s="135" t="s">
        <v>27</v>
      </c>
      <c r="D1355" s="93">
        <v>0</v>
      </c>
      <c r="E1355" s="93">
        <v>0</v>
      </c>
      <c r="F1355" s="93">
        <v>0</v>
      </c>
      <c r="G1355" s="93">
        <v>0</v>
      </c>
      <c r="H1355" s="93">
        <v>0</v>
      </c>
      <c r="I1355" s="137">
        <v>0.20200000000000001</v>
      </c>
      <c r="J1355" s="137">
        <v>0</v>
      </c>
      <c r="K1355" s="137">
        <v>0</v>
      </c>
      <c r="L1355" s="137">
        <v>0</v>
      </c>
      <c r="M1355" s="139">
        <v>0</v>
      </c>
      <c r="N1355" s="203">
        <v>0</v>
      </c>
      <c r="O1355" s="203">
        <v>0</v>
      </c>
      <c r="P1355" s="198">
        <v>0</v>
      </c>
      <c r="Q1355" s="198">
        <v>0</v>
      </c>
      <c r="R1355" s="182"/>
    </row>
    <row r="1356" spans="2:18" ht="57" customHeight="1" x14ac:dyDescent="0.2">
      <c r="B1356" s="122"/>
      <c r="C1356" s="135" t="s">
        <v>26</v>
      </c>
      <c r="D1356" s="93">
        <v>0</v>
      </c>
      <c r="E1356" s="93">
        <v>0.05</v>
      </c>
      <c r="F1356" s="93">
        <v>0.57916000000000001</v>
      </c>
      <c r="G1356" s="93">
        <v>0</v>
      </c>
      <c r="H1356" s="93">
        <v>1.123</v>
      </c>
      <c r="I1356" s="137">
        <v>6.7000000000000004E-2</v>
      </c>
      <c r="J1356" s="137">
        <v>1E-3</v>
      </c>
      <c r="K1356" s="137">
        <v>0.54561999999999999</v>
      </c>
      <c r="L1356" s="137">
        <v>1E-3</v>
      </c>
      <c r="M1356" s="149">
        <v>0</v>
      </c>
      <c r="N1356" s="203">
        <v>0</v>
      </c>
      <c r="O1356" s="203">
        <v>0</v>
      </c>
      <c r="P1356" s="198">
        <v>0</v>
      </c>
      <c r="Q1356" s="198">
        <v>0</v>
      </c>
      <c r="R1356" s="182"/>
    </row>
    <row r="1357" spans="2:18" ht="45.95" customHeight="1" x14ac:dyDescent="0.2">
      <c r="B1357" s="122"/>
      <c r="C1357" s="135" t="s">
        <v>25</v>
      </c>
      <c r="D1357" s="93">
        <v>0</v>
      </c>
      <c r="E1357" s="93">
        <v>0</v>
      </c>
      <c r="F1357" s="93">
        <v>0</v>
      </c>
      <c r="G1357" s="93">
        <v>9.2319999999999993</v>
      </c>
      <c r="H1357" s="93">
        <v>253.72001</v>
      </c>
      <c r="I1357" s="137">
        <v>1.0000000000000001E-5</v>
      </c>
      <c r="J1357" s="137">
        <v>1.0000000000000001E-5</v>
      </c>
      <c r="K1357" s="137">
        <v>0</v>
      </c>
      <c r="L1357" s="137">
        <v>0</v>
      </c>
      <c r="M1357" s="139">
        <v>0</v>
      </c>
      <c r="N1357" s="203">
        <v>0</v>
      </c>
      <c r="O1357" s="203">
        <v>0</v>
      </c>
      <c r="P1357" s="198">
        <v>0</v>
      </c>
      <c r="Q1357" s="198">
        <v>0</v>
      </c>
      <c r="R1357" s="182"/>
    </row>
    <row r="1358" spans="2:18" ht="45.95" customHeight="1" x14ac:dyDescent="0.2">
      <c r="B1358" s="122"/>
      <c r="C1358" s="135" t="s">
        <v>24</v>
      </c>
      <c r="D1358" s="93">
        <v>0</v>
      </c>
      <c r="E1358" s="93">
        <v>0</v>
      </c>
      <c r="F1358" s="93">
        <v>0</v>
      </c>
      <c r="G1358" s="93">
        <v>2.8</v>
      </c>
      <c r="H1358" s="93">
        <v>0</v>
      </c>
      <c r="I1358" s="137">
        <v>0</v>
      </c>
      <c r="J1358" s="137">
        <v>0</v>
      </c>
      <c r="K1358" s="137">
        <v>0</v>
      </c>
      <c r="L1358" s="137">
        <v>1E-3</v>
      </c>
      <c r="M1358" s="139">
        <v>0</v>
      </c>
      <c r="N1358" s="203">
        <v>0</v>
      </c>
      <c r="O1358" s="203">
        <v>0</v>
      </c>
      <c r="P1358" s="198">
        <v>0</v>
      </c>
      <c r="Q1358" s="198">
        <v>0</v>
      </c>
      <c r="R1358" s="182"/>
    </row>
    <row r="1359" spans="2:18" ht="45.95" customHeight="1" x14ac:dyDescent="0.2">
      <c r="B1359" s="122"/>
      <c r="C1359" s="135" t="s">
        <v>23</v>
      </c>
      <c r="D1359" s="93">
        <v>0</v>
      </c>
      <c r="E1359" s="93">
        <v>17.155000000000001</v>
      </c>
      <c r="F1359" s="93">
        <v>0</v>
      </c>
      <c r="G1359" s="93">
        <v>0</v>
      </c>
      <c r="H1359" s="93">
        <v>0</v>
      </c>
      <c r="I1359" s="137">
        <v>0</v>
      </c>
      <c r="J1359" s="137">
        <v>0</v>
      </c>
      <c r="K1359" s="137">
        <v>0</v>
      </c>
      <c r="L1359" s="137">
        <v>2.1000000000000001E-2</v>
      </c>
      <c r="M1359" s="139">
        <v>0</v>
      </c>
      <c r="N1359" s="203">
        <v>0</v>
      </c>
      <c r="O1359" s="203">
        <v>0</v>
      </c>
      <c r="P1359" s="198">
        <v>0</v>
      </c>
      <c r="Q1359" s="198">
        <v>0</v>
      </c>
      <c r="R1359" s="182"/>
    </row>
    <row r="1360" spans="2:18" ht="45.95" customHeight="1" x14ac:dyDescent="0.2">
      <c r="B1360" s="122"/>
      <c r="C1360" s="135" t="s">
        <v>22</v>
      </c>
      <c r="D1360" s="93">
        <v>0</v>
      </c>
      <c r="E1360" s="93">
        <v>0</v>
      </c>
      <c r="F1360" s="93">
        <v>0</v>
      </c>
      <c r="G1360" s="93">
        <v>9.8010000000000002</v>
      </c>
      <c r="H1360" s="93">
        <v>11.372</v>
      </c>
      <c r="I1360" s="137">
        <v>12.923999999999999</v>
      </c>
      <c r="J1360" s="137">
        <v>3.0000000000000001E-3</v>
      </c>
      <c r="K1360" s="137">
        <v>2.20078</v>
      </c>
      <c r="L1360" s="137">
        <v>1.1000000000000001E-3</v>
      </c>
      <c r="M1360" s="149">
        <v>35.1</v>
      </c>
      <c r="N1360" s="203">
        <v>22.2</v>
      </c>
      <c r="O1360" s="203">
        <v>5</v>
      </c>
      <c r="P1360" s="198">
        <v>0</v>
      </c>
      <c r="Q1360" s="198">
        <v>0</v>
      </c>
      <c r="R1360" s="182"/>
    </row>
    <row r="1361" spans="2:18" ht="45.95" customHeight="1" x14ac:dyDescent="0.2">
      <c r="B1361" s="122"/>
      <c r="C1361" s="135" t="s">
        <v>21</v>
      </c>
      <c r="D1361" s="93">
        <v>0</v>
      </c>
      <c r="E1361" s="93">
        <v>0</v>
      </c>
      <c r="F1361" s="93">
        <v>0</v>
      </c>
      <c r="G1361" s="93">
        <v>0</v>
      </c>
      <c r="H1361" s="93">
        <v>0.54900000000000004</v>
      </c>
      <c r="I1361" s="137">
        <v>0</v>
      </c>
      <c r="J1361" s="137">
        <v>1E-3</v>
      </c>
      <c r="K1361" s="137">
        <v>0</v>
      </c>
      <c r="L1361" s="137">
        <v>0</v>
      </c>
      <c r="M1361" s="149">
        <v>0.1</v>
      </c>
      <c r="N1361" s="203">
        <v>0</v>
      </c>
      <c r="O1361" s="203">
        <v>0</v>
      </c>
      <c r="P1361" s="198">
        <v>1.2</v>
      </c>
      <c r="Q1361" s="198">
        <v>0</v>
      </c>
      <c r="R1361" s="182"/>
    </row>
    <row r="1362" spans="2:18" ht="45.95" customHeight="1" x14ac:dyDescent="0.2">
      <c r="B1362" s="122"/>
      <c r="C1362" s="135" t="s">
        <v>20</v>
      </c>
      <c r="D1362" s="93">
        <v>0</v>
      </c>
      <c r="E1362" s="93">
        <v>0</v>
      </c>
      <c r="F1362" s="93">
        <v>10.978999999999999</v>
      </c>
      <c r="G1362" s="93">
        <v>6.82</v>
      </c>
      <c r="H1362" s="93">
        <v>3.02705</v>
      </c>
      <c r="I1362" s="137">
        <v>0</v>
      </c>
      <c r="J1362" s="137">
        <v>0</v>
      </c>
      <c r="K1362" s="137">
        <v>0</v>
      </c>
      <c r="L1362" s="137">
        <v>5.0000000000000002E-5</v>
      </c>
      <c r="M1362" s="139">
        <v>0</v>
      </c>
      <c r="N1362" s="203">
        <v>0</v>
      </c>
      <c r="O1362" s="203">
        <v>0</v>
      </c>
      <c r="P1362" s="198">
        <v>0</v>
      </c>
      <c r="Q1362" s="198">
        <v>0</v>
      </c>
      <c r="R1362" s="182"/>
    </row>
    <row r="1363" spans="2:18" ht="45.95" customHeight="1" x14ac:dyDescent="0.2">
      <c r="B1363" s="122"/>
      <c r="C1363" s="135" t="s">
        <v>19</v>
      </c>
      <c r="D1363" s="93">
        <v>0</v>
      </c>
      <c r="E1363" s="93">
        <v>0</v>
      </c>
      <c r="F1363" s="93">
        <v>0</v>
      </c>
      <c r="G1363" s="93">
        <v>0</v>
      </c>
      <c r="H1363" s="93">
        <v>63.376400000000004</v>
      </c>
      <c r="I1363" s="137">
        <v>4.2800000000000005E-2</v>
      </c>
      <c r="J1363" s="137">
        <v>0</v>
      </c>
      <c r="K1363" s="137">
        <v>0.39600000000000002</v>
      </c>
      <c r="L1363" s="137">
        <v>0</v>
      </c>
      <c r="M1363" s="139">
        <v>0</v>
      </c>
      <c r="N1363" s="203">
        <v>0</v>
      </c>
      <c r="O1363" s="203">
        <v>0</v>
      </c>
      <c r="P1363" s="198">
        <v>0</v>
      </c>
      <c r="Q1363" s="198">
        <v>0</v>
      </c>
      <c r="R1363" s="182"/>
    </row>
    <row r="1364" spans="2:18" ht="57" customHeight="1" x14ac:dyDescent="0.2">
      <c r="B1364" s="122"/>
      <c r="C1364" s="135" t="s">
        <v>105</v>
      </c>
      <c r="D1364" s="93">
        <v>0</v>
      </c>
      <c r="E1364" s="93">
        <v>2.1999999999999999E-2</v>
      </c>
      <c r="F1364" s="93">
        <v>0</v>
      </c>
      <c r="G1364" s="93">
        <v>3.9E-2</v>
      </c>
      <c r="H1364" s="93">
        <v>3.08</v>
      </c>
      <c r="I1364" s="137">
        <v>0.48949999999999999</v>
      </c>
      <c r="J1364" s="137">
        <v>0.28299999999999997</v>
      </c>
      <c r="K1364" s="137">
        <v>0.37260000000000004</v>
      </c>
      <c r="L1364" s="137">
        <v>1E-4</v>
      </c>
      <c r="M1364" s="149">
        <v>0</v>
      </c>
      <c r="N1364" s="203">
        <v>1.5</v>
      </c>
      <c r="O1364" s="203">
        <v>0</v>
      </c>
      <c r="P1364" s="198">
        <v>0</v>
      </c>
      <c r="Q1364" s="198">
        <v>0</v>
      </c>
      <c r="R1364" s="182"/>
    </row>
    <row r="1365" spans="2:18" ht="57" customHeight="1" x14ac:dyDescent="0.2">
      <c r="B1365" s="122"/>
      <c r="C1365" s="135" t="s">
        <v>18</v>
      </c>
      <c r="D1365" s="93">
        <v>0</v>
      </c>
      <c r="E1365" s="93">
        <v>0</v>
      </c>
      <c r="F1365" s="93">
        <v>0</v>
      </c>
      <c r="G1365" s="93">
        <v>0</v>
      </c>
      <c r="H1365" s="93">
        <v>0</v>
      </c>
      <c r="I1365" s="137">
        <v>0</v>
      </c>
      <c r="J1365" s="137">
        <v>82.76</v>
      </c>
      <c r="K1365" s="137">
        <v>0</v>
      </c>
      <c r="L1365" s="137">
        <v>0</v>
      </c>
      <c r="M1365" s="149">
        <v>22.9</v>
      </c>
      <c r="N1365" s="203">
        <v>0</v>
      </c>
      <c r="O1365" s="203">
        <v>0</v>
      </c>
      <c r="P1365" s="198">
        <v>0</v>
      </c>
      <c r="Q1365" s="198">
        <v>0</v>
      </c>
      <c r="R1365" s="182"/>
    </row>
    <row r="1366" spans="2:18" ht="57" customHeight="1" x14ac:dyDescent="0.2">
      <c r="B1366" s="122"/>
      <c r="C1366" s="135" t="s">
        <v>17</v>
      </c>
      <c r="D1366" s="93">
        <v>0</v>
      </c>
      <c r="E1366" s="93">
        <v>0</v>
      </c>
      <c r="F1366" s="93">
        <v>0</v>
      </c>
      <c r="G1366" s="93">
        <v>0</v>
      </c>
      <c r="H1366" s="93">
        <v>4.3</v>
      </c>
      <c r="I1366" s="137">
        <v>53.503</v>
      </c>
      <c r="J1366" s="137">
        <v>0</v>
      </c>
      <c r="K1366" s="137">
        <v>6.2750000000000004</v>
      </c>
      <c r="L1366" s="137">
        <v>6.0606</v>
      </c>
      <c r="M1366" s="149">
        <v>0.8</v>
      </c>
      <c r="N1366" s="203">
        <v>2.2999999999999998</v>
      </c>
      <c r="O1366" s="203">
        <v>1.8</v>
      </c>
      <c r="P1366" s="198">
        <v>0</v>
      </c>
      <c r="Q1366" s="198">
        <v>0</v>
      </c>
      <c r="R1366" s="182"/>
    </row>
    <row r="1367" spans="2:18" ht="45.95" customHeight="1" x14ac:dyDescent="0.2">
      <c r="B1367" s="122"/>
      <c r="C1367" s="135" t="s">
        <v>16</v>
      </c>
      <c r="D1367" s="93">
        <v>0</v>
      </c>
      <c r="E1367" s="93">
        <v>0</v>
      </c>
      <c r="F1367" s="93">
        <v>278.904</v>
      </c>
      <c r="G1367" s="93">
        <v>0</v>
      </c>
      <c r="H1367" s="93">
        <v>1E-3</v>
      </c>
      <c r="I1367" s="137">
        <v>1E-3</v>
      </c>
      <c r="J1367" s="137">
        <v>1.1999999999999999E-3</v>
      </c>
      <c r="K1367" s="137">
        <v>1E-3</v>
      </c>
      <c r="L1367" s="137">
        <v>0.96</v>
      </c>
      <c r="M1367" s="149">
        <v>2.6</v>
      </c>
      <c r="N1367" s="203">
        <v>2.2000000000000002</v>
      </c>
      <c r="O1367" s="203">
        <v>0</v>
      </c>
      <c r="P1367" s="198">
        <v>0</v>
      </c>
      <c r="Q1367" s="198">
        <v>0.1</v>
      </c>
      <c r="R1367" s="182"/>
    </row>
    <row r="1368" spans="2:18" ht="45.95" customHeight="1" x14ac:dyDescent="0.2">
      <c r="B1368" s="122"/>
      <c r="C1368" s="135" t="s">
        <v>15</v>
      </c>
      <c r="D1368" s="93">
        <v>238.97932999999998</v>
      </c>
      <c r="E1368" s="93">
        <v>1.3369500000000001</v>
      </c>
      <c r="F1368" s="93">
        <v>1098.6266000000001</v>
      </c>
      <c r="G1368" s="93">
        <v>947.03499999999997</v>
      </c>
      <c r="H1368" s="93">
        <v>114.90339999999999</v>
      </c>
      <c r="I1368" s="137">
        <v>1047.5975000000001</v>
      </c>
      <c r="J1368" s="137">
        <v>11.241730000000004</v>
      </c>
      <c r="K1368" s="137">
        <v>0.22965999999999998</v>
      </c>
      <c r="L1368" s="137">
        <v>2149.6722500000001</v>
      </c>
      <c r="M1368" s="149">
        <v>0.1</v>
      </c>
      <c r="N1368" s="203">
        <v>2.8</v>
      </c>
      <c r="O1368" s="203">
        <v>0.3</v>
      </c>
      <c r="P1368" s="198">
        <v>0</v>
      </c>
      <c r="Q1368" s="198">
        <v>0</v>
      </c>
      <c r="R1368" s="182"/>
    </row>
    <row r="1369" spans="2:18" ht="57" customHeight="1" x14ac:dyDescent="0.2">
      <c r="B1369" s="122"/>
      <c r="C1369" s="135" t="s">
        <v>106</v>
      </c>
      <c r="D1369" s="93">
        <v>9.0412499999999998</v>
      </c>
      <c r="E1369" s="93">
        <v>14.817600000000001</v>
      </c>
      <c r="F1369" s="93">
        <v>29.02702</v>
      </c>
      <c r="G1369" s="93">
        <v>24.098470000000002</v>
      </c>
      <c r="H1369" s="93">
        <v>8.0335400000000003</v>
      </c>
      <c r="I1369" s="137">
        <v>17.043779999999998</v>
      </c>
      <c r="J1369" s="137">
        <v>32.279380000000003</v>
      </c>
      <c r="K1369" s="137">
        <v>19.308609999999998</v>
      </c>
      <c r="L1369" s="137">
        <v>25.375209999999996</v>
      </c>
      <c r="M1369" s="149">
        <v>19.7</v>
      </c>
      <c r="N1369" s="203">
        <v>27.8</v>
      </c>
      <c r="O1369" s="203">
        <v>43.2</v>
      </c>
      <c r="P1369" s="198">
        <v>55.2</v>
      </c>
      <c r="Q1369" s="198">
        <v>1.5</v>
      </c>
      <c r="R1369" s="182"/>
    </row>
    <row r="1370" spans="2:18" ht="45.95" customHeight="1" x14ac:dyDescent="0.2">
      <c r="B1370" s="122"/>
      <c r="C1370" s="135" t="s">
        <v>14</v>
      </c>
      <c r="D1370" s="93">
        <v>0</v>
      </c>
      <c r="E1370" s="93">
        <v>0</v>
      </c>
      <c r="F1370" s="93">
        <v>24</v>
      </c>
      <c r="G1370" s="93">
        <v>0</v>
      </c>
      <c r="H1370" s="93">
        <v>0</v>
      </c>
      <c r="I1370" s="137">
        <v>0</v>
      </c>
      <c r="J1370" s="137">
        <v>0</v>
      </c>
      <c r="K1370" s="137">
        <v>0.21</v>
      </c>
      <c r="L1370" s="137">
        <v>0</v>
      </c>
      <c r="M1370" s="149">
        <v>0</v>
      </c>
      <c r="N1370" s="203">
        <v>0</v>
      </c>
      <c r="O1370" s="203">
        <v>0</v>
      </c>
      <c r="P1370" s="198">
        <v>0</v>
      </c>
      <c r="Q1370" s="198">
        <v>0</v>
      </c>
      <c r="R1370" s="182"/>
    </row>
    <row r="1371" spans="2:18" ht="57" customHeight="1" x14ac:dyDescent="0.2">
      <c r="B1371" s="122"/>
      <c r="C1371" s="135" t="s">
        <v>13</v>
      </c>
      <c r="D1371" s="93">
        <v>0</v>
      </c>
      <c r="E1371" s="93">
        <v>0</v>
      </c>
      <c r="F1371" s="93">
        <v>0</v>
      </c>
      <c r="G1371" s="93">
        <v>0</v>
      </c>
      <c r="H1371" s="93">
        <v>0</v>
      </c>
      <c r="I1371" s="137">
        <v>0</v>
      </c>
      <c r="J1371" s="137">
        <v>0</v>
      </c>
      <c r="K1371" s="137">
        <v>0</v>
      </c>
      <c r="L1371" s="137">
        <v>0</v>
      </c>
      <c r="M1371" s="149">
        <v>0</v>
      </c>
      <c r="N1371" s="203">
        <v>0</v>
      </c>
      <c r="O1371" s="203">
        <v>0</v>
      </c>
      <c r="P1371" s="198">
        <v>0</v>
      </c>
      <c r="Q1371" s="198">
        <v>0</v>
      </c>
      <c r="R1371" s="182"/>
    </row>
    <row r="1372" spans="2:18" ht="45.95" customHeight="1" x14ac:dyDescent="0.2">
      <c r="B1372" s="122"/>
      <c r="C1372" s="135" t="s">
        <v>12</v>
      </c>
      <c r="D1372" s="93">
        <v>0.81107000000000007</v>
      </c>
      <c r="E1372" s="93">
        <v>50.850679999999997</v>
      </c>
      <c r="F1372" s="93">
        <v>37.307050000000004</v>
      </c>
      <c r="G1372" s="93">
        <v>143.75572</v>
      </c>
      <c r="H1372" s="93">
        <v>218.86824999999999</v>
      </c>
      <c r="I1372" s="137">
        <v>440.81025</v>
      </c>
      <c r="J1372" s="137">
        <v>396.90079000000003</v>
      </c>
      <c r="K1372" s="137">
        <v>85.302790000000002</v>
      </c>
      <c r="L1372" s="137">
        <v>114.72642999999997</v>
      </c>
      <c r="M1372" s="149">
        <v>1720.7</v>
      </c>
      <c r="N1372" s="203">
        <v>650.6</v>
      </c>
      <c r="O1372" s="203">
        <v>208.8</v>
      </c>
      <c r="P1372" s="198">
        <v>70.2</v>
      </c>
      <c r="Q1372" s="198">
        <v>231.8</v>
      </c>
      <c r="R1372" s="182"/>
    </row>
    <row r="1373" spans="2:18" ht="57" customHeight="1" x14ac:dyDescent="0.2">
      <c r="B1373" s="122"/>
      <c r="C1373" s="135" t="s">
        <v>11</v>
      </c>
      <c r="D1373" s="93">
        <v>37.683999999999997</v>
      </c>
      <c r="E1373" s="93">
        <v>0.37945999999999996</v>
      </c>
      <c r="F1373" s="93">
        <v>9.4833099999999995</v>
      </c>
      <c r="G1373" s="93">
        <v>5.4209899999999998</v>
      </c>
      <c r="H1373" s="93">
        <v>3.94476</v>
      </c>
      <c r="I1373" s="137">
        <v>1.88611</v>
      </c>
      <c r="J1373" s="137">
        <v>71.575429999999997</v>
      </c>
      <c r="K1373" s="137">
        <v>63.350090000000002</v>
      </c>
      <c r="L1373" s="137">
        <v>109.88884</v>
      </c>
      <c r="M1373" s="149">
        <v>67</v>
      </c>
      <c r="N1373" s="203">
        <v>5.9</v>
      </c>
      <c r="O1373" s="203">
        <v>7.7</v>
      </c>
      <c r="P1373" s="198">
        <v>4.9000000000000004</v>
      </c>
      <c r="Q1373" s="198">
        <v>0.3</v>
      </c>
      <c r="R1373" s="182"/>
    </row>
    <row r="1374" spans="2:18" ht="45.95" customHeight="1" x14ac:dyDescent="0.2">
      <c r="B1374" s="122"/>
      <c r="C1374" s="135" t="s">
        <v>10</v>
      </c>
      <c r="D1374" s="93">
        <v>0</v>
      </c>
      <c r="E1374" s="93">
        <v>24.053999999999998</v>
      </c>
      <c r="F1374" s="93">
        <v>0</v>
      </c>
      <c r="G1374" s="93">
        <v>0</v>
      </c>
      <c r="H1374" s="93">
        <v>0</v>
      </c>
      <c r="I1374" s="137">
        <v>0</v>
      </c>
      <c r="J1374" s="137">
        <v>0</v>
      </c>
      <c r="K1374" s="137">
        <v>5.8200000000000002E-2</v>
      </c>
      <c r="L1374" s="137">
        <v>0</v>
      </c>
      <c r="M1374" s="149">
        <v>0</v>
      </c>
      <c r="N1374" s="203">
        <v>0</v>
      </c>
      <c r="O1374" s="203">
        <v>0</v>
      </c>
      <c r="P1374" s="198">
        <v>0</v>
      </c>
      <c r="Q1374" s="198">
        <v>0</v>
      </c>
      <c r="R1374" s="182"/>
    </row>
    <row r="1375" spans="2:18" ht="57" customHeight="1" x14ac:dyDescent="0.2">
      <c r="B1375" s="122"/>
      <c r="C1375" s="135" t="s">
        <v>9</v>
      </c>
      <c r="D1375" s="93">
        <v>1.452</v>
      </c>
      <c r="E1375" s="93">
        <v>14.301</v>
      </c>
      <c r="F1375" s="93">
        <v>2.39</v>
      </c>
      <c r="G1375" s="93">
        <v>0.23899999999999999</v>
      </c>
      <c r="H1375" s="93">
        <v>1.9730000000000001</v>
      </c>
      <c r="I1375" s="137">
        <v>7.6100000000000001E-2</v>
      </c>
      <c r="J1375" s="137">
        <v>84.7</v>
      </c>
      <c r="K1375" s="137">
        <v>153.72920999999999</v>
      </c>
      <c r="L1375" s="137">
        <v>0.82179999999999997</v>
      </c>
      <c r="M1375" s="149">
        <v>22.7</v>
      </c>
      <c r="N1375" s="203">
        <v>191</v>
      </c>
      <c r="O1375" s="203">
        <v>2.2999999999999998</v>
      </c>
      <c r="P1375" s="198">
        <v>0</v>
      </c>
      <c r="Q1375" s="198">
        <v>0</v>
      </c>
      <c r="R1375" s="182"/>
    </row>
    <row r="1376" spans="2:18" ht="57" customHeight="1" x14ac:dyDescent="0.2">
      <c r="B1376" s="122"/>
      <c r="C1376" s="135" t="s">
        <v>8</v>
      </c>
      <c r="D1376" s="93">
        <v>120.42</v>
      </c>
      <c r="E1376" s="93">
        <v>0</v>
      </c>
      <c r="F1376" s="93">
        <v>0</v>
      </c>
      <c r="G1376" s="93">
        <v>0</v>
      </c>
      <c r="H1376" s="93">
        <v>7.0000000000000007E-2</v>
      </c>
      <c r="I1376" s="137">
        <v>0.39600000000000002</v>
      </c>
      <c r="J1376" s="137">
        <v>0</v>
      </c>
      <c r="K1376" s="137">
        <v>8.5990000000000002</v>
      </c>
      <c r="L1376" s="137">
        <v>0</v>
      </c>
      <c r="M1376" s="149">
        <v>0</v>
      </c>
      <c r="N1376" s="203">
        <v>0</v>
      </c>
      <c r="O1376" s="203">
        <v>0</v>
      </c>
      <c r="P1376" s="198">
        <v>0</v>
      </c>
      <c r="Q1376" s="198">
        <v>0</v>
      </c>
      <c r="R1376" s="182"/>
    </row>
    <row r="1377" spans="2:19" ht="45.95" customHeight="1" x14ac:dyDescent="0.2">
      <c r="B1377" s="122"/>
      <c r="C1377" s="135" t="s">
        <v>7</v>
      </c>
      <c r="D1377" s="93">
        <v>0</v>
      </c>
      <c r="E1377" s="93">
        <v>0</v>
      </c>
      <c r="F1377" s="93">
        <v>0</v>
      </c>
      <c r="G1377" s="93">
        <v>0</v>
      </c>
      <c r="H1377" s="93">
        <v>0</v>
      </c>
      <c r="I1377" s="137">
        <v>0</v>
      </c>
      <c r="J1377" s="137">
        <v>0</v>
      </c>
      <c r="K1377" s="137">
        <v>0</v>
      </c>
      <c r="L1377" s="137">
        <v>0</v>
      </c>
      <c r="M1377" s="139">
        <v>0</v>
      </c>
      <c r="N1377" s="203">
        <v>0</v>
      </c>
      <c r="O1377" s="203">
        <v>0</v>
      </c>
      <c r="P1377" s="198">
        <v>0</v>
      </c>
      <c r="Q1377" s="198">
        <v>0</v>
      </c>
      <c r="R1377" s="182"/>
    </row>
    <row r="1378" spans="2:19" ht="45.95" customHeight="1" x14ac:dyDescent="0.2">
      <c r="B1378" s="122"/>
      <c r="C1378" s="135" t="s">
        <v>6</v>
      </c>
      <c r="D1378" s="93">
        <v>0</v>
      </c>
      <c r="E1378" s="93">
        <v>0.23250000000000001</v>
      </c>
      <c r="F1378" s="93">
        <v>0</v>
      </c>
      <c r="G1378" s="93">
        <v>0</v>
      </c>
      <c r="H1378" s="93">
        <v>1.4359999999999999</v>
      </c>
      <c r="I1378" s="137">
        <v>11.147</v>
      </c>
      <c r="J1378" s="137">
        <v>8.4774999999999991</v>
      </c>
      <c r="K1378" s="137">
        <v>5.7450000000000001</v>
      </c>
      <c r="L1378" s="137">
        <v>7.7030000000000003</v>
      </c>
      <c r="M1378" s="149">
        <v>12.8</v>
      </c>
      <c r="N1378" s="203">
        <v>3</v>
      </c>
      <c r="O1378" s="203">
        <v>3.6</v>
      </c>
      <c r="P1378" s="198">
        <v>11.7</v>
      </c>
      <c r="Q1378" s="198">
        <v>0</v>
      </c>
      <c r="R1378" s="182"/>
    </row>
    <row r="1379" spans="2:19" ht="45.95" customHeight="1" x14ac:dyDescent="0.2">
      <c r="B1379" s="122"/>
      <c r="C1379" s="135" t="s">
        <v>5</v>
      </c>
      <c r="D1379" s="93">
        <v>98.728700000000003</v>
      </c>
      <c r="E1379" s="93">
        <v>232.59361999999999</v>
      </c>
      <c r="F1379" s="93">
        <v>248.24893</v>
      </c>
      <c r="G1379" s="93">
        <v>311.69078999999999</v>
      </c>
      <c r="H1379" s="93">
        <v>384.86303000000004</v>
      </c>
      <c r="I1379" s="137">
        <v>462.74642</v>
      </c>
      <c r="J1379" s="137">
        <v>349.32712000000004</v>
      </c>
      <c r="K1379" s="137">
        <v>722.36364000000003</v>
      </c>
      <c r="L1379" s="137">
        <v>248.56182000000004</v>
      </c>
      <c r="M1379" s="149">
        <v>364.1</v>
      </c>
      <c r="N1379" s="203">
        <v>600.20000000000005</v>
      </c>
      <c r="O1379" s="203">
        <v>873.9</v>
      </c>
      <c r="P1379" s="198">
        <v>677.6</v>
      </c>
      <c r="Q1379" s="198">
        <v>154.5</v>
      </c>
      <c r="R1379" s="182"/>
    </row>
    <row r="1380" spans="2:19" ht="57" customHeight="1" x14ac:dyDescent="0.2">
      <c r="B1380" s="122"/>
      <c r="C1380" s="135" t="s">
        <v>4</v>
      </c>
      <c r="D1380" s="93">
        <v>0.71899999999999997</v>
      </c>
      <c r="E1380" s="93">
        <v>9.3460000000000001</v>
      </c>
      <c r="F1380" s="93">
        <v>1.153</v>
      </c>
      <c r="G1380" s="93">
        <v>7.0273999999999992</v>
      </c>
      <c r="H1380" s="93">
        <v>110.0295</v>
      </c>
      <c r="I1380" s="137">
        <v>23.767480000000003</v>
      </c>
      <c r="J1380" s="137">
        <v>10.380240000000001</v>
      </c>
      <c r="K1380" s="137">
        <v>27.686299999999996</v>
      </c>
      <c r="L1380" s="137">
        <v>110.9294</v>
      </c>
      <c r="M1380" s="149">
        <v>30.3</v>
      </c>
      <c r="N1380" s="203">
        <v>28.8</v>
      </c>
      <c r="O1380" s="203">
        <v>22.3</v>
      </c>
      <c r="P1380" s="198">
        <v>17.8</v>
      </c>
      <c r="Q1380" s="198">
        <v>19.2</v>
      </c>
      <c r="R1380" s="182"/>
    </row>
    <row r="1381" spans="2:19" ht="57" customHeight="1" x14ac:dyDescent="0.2">
      <c r="B1381" s="122"/>
      <c r="C1381" s="135" t="s">
        <v>3</v>
      </c>
      <c r="D1381" s="93">
        <v>0</v>
      </c>
      <c r="E1381" s="93">
        <v>0</v>
      </c>
      <c r="F1381" s="93">
        <v>0</v>
      </c>
      <c r="G1381" s="93">
        <v>0</v>
      </c>
      <c r="H1381" s="93">
        <v>9.4200000000000006E-2</v>
      </c>
      <c r="I1381" s="137">
        <v>0.27</v>
      </c>
      <c r="J1381" s="137">
        <v>0.03</v>
      </c>
      <c r="K1381" s="137">
        <v>2.9600000000000001E-2</v>
      </c>
      <c r="L1381" s="137">
        <v>0</v>
      </c>
      <c r="M1381" s="149">
        <v>0</v>
      </c>
      <c r="N1381" s="203">
        <v>0</v>
      </c>
      <c r="O1381" s="203">
        <v>0</v>
      </c>
      <c r="P1381" s="198">
        <v>0</v>
      </c>
      <c r="Q1381" s="198">
        <v>0</v>
      </c>
      <c r="R1381" s="182"/>
    </row>
    <row r="1382" spans="2:19" ht="45.95" customHeight="1" thickBot="1" x14ac:dyDescent="0.25">
      <c r="B1382" s="122"/>
      <c r="C1382" s="162" t="s">
        <v>2</v>
      </c>
      <c r="D1382" s="204">
        <v>0</v>
      </c>
      <c r="E1382" s="204">
        <v>0</v>
      </c>
      <c r="F1382" s="204">
        <v>2.052</v>
      </c>
      <c r="G1382" s="204">
        <v>1.1000000000000001</v>
      </c>
      <c r="H1382" s="204">
        <v>0</v>
      </c>
      <c r="I1382" s="164">
        <v>6.0000000000000001E-3</v>
      </c>
      <c r="J1382" s="164">
        <v>0.14799999999999999</v>
      </c>
      <c r="K1382" s="164">
        <v>5.5E-2</v>
      </c>
      <c r="L1382" s="164">
        <v>0</v>
      </c>
      <c r="M1382" s="169">
        <v>0</v>
      </c>
      <c r="N1382" s="205">
        <v>0</v>
      </c>
      <c r="O1382" s="205">
        <v>0</v>
      </c>
      <c r="P1382" s="198">
        <v>0</v>
      </c>
      <c r="Q1382" s="198">
        <v>0.8</v>
      </c>
      <c r="R1382" s="182"/>
    </row>
    <row r="1383" spans="2:19" ht="45" customHeight="1" thickBot="1" x14ac:dyDescent="0.25">
      <c r="B1383" s="122"/>
      <c r="C1383" s="166" t="s">
        <v>133</v>
      </c>
      <c r="D1383" s="108">
        <v>9730.7831700000006</v>
      </c>
      <c r="E1383" s="108">
        <v>7709.3072499999998</v>
      </c>
      <c r="F1383" s="108">
        <v>16862.571329999999</v>
      </c>
      <c r="G1383" s="108">
        <v>8734.9893900000006</v>
      </c>
      <c r="H1383" s="108">
        <v>6352.9490599999999</v>
      </c>
      <c r="I1383" s="194">
        <f t="shared" ref="I1383:N1383" si="12">SUM(I1279:I1382)</f>
        <v>6116.1226000000033</v>
      </c>
      <c r="J1383" s="194">
        <f t="shared" si="12"/>
        <v>5720.733720000002</v>
      </c>
      <c r="K1383" s="194">
        <f t="shared" si="12"/>
        <v>11361.645750000001</v>
      </c>
      <c r="L1383" s="194">
        <f t="shared" si="12"/>
        <v>8331.9190700000036</v>
      </c>
      <c r="M1383" s="194">
        <f t="shared" si="12"/>
        <v>8782.1</v>
      </c>
      <c r="N1383" s="194">
        <f t="shared" si="12"/>
        <v>11587.1</v>
      </c>
      <c r="O1383" s="194">
        <f>SUM(O1279:O1382)</f>
        <v>9613.5</v>
      </c>
      <c r="P1383" s="194">
        <f>SUM(P1279:P1382)</f>
        <v>6634.7</v>
      </c>
      <c r="Q1383" s="194">
        <f>SUM(Q1279:Q1382)</f>
        <v>1570.8999999999999</v>
      </c>
      <c r="R1383" s="185"/>
      <c r="S1383" s="34"/>
    </row>
    <row r="1384" spans="2:19" ht="45" customHeight="1" thickBot="1" x14ac:dyDescent="0.25">
      <c r="B1384" s="155"/>
      <c r="C1384" s="155" t="s">
        <v>134</v>
      </c>
      <c r="D1384" s="199"/>
      <c r="E1384" s="199"/>
      <c r="F1384" s="199"/>
      <c r="G1384" s="199"/>
      <c r="H1384" s="199"/>
      <c r="I1384" s="173"/>
      <c r="J1384" s="173"/>
      <c r="K1384" s="173"/>
      <c r="L1384" s="173"/>
      <c r="M1384" s="159"/>
      <c r="N1384" s="200"/>
      <c r="O1384" s="200"/>
      <c r="P1384" s="200"/>
      <c r="Q1384" s="200"/>
      <c r="R1384" s="185"/>
      <c r="S1384" s="34"/>
    </row>
    <row r="1385" spans="2:19" ht="45.95" customHeight="1" x14ac:dyDescent="0.2">
      <c r="B1385" s="122"/>
      <c r="C1385" s="150" t="s">
        <v>100</v>
      </c>
      <c r="D1385" s="201">
        <v>0</v>
      </c>
      <c r="E1385" s="201">
        <v>0</v>
      </c>
      <c r="F1385" s="201">
        <v>8.1940000000000008</v>
      </c>
      <c r="G1385" s="201">
        <v>0.71420000000000006</v>
      </c>
      <c r="H1385" s="201">
        <v>0.16350000000000001</v>
      </c>
      <c r="I1385" s="152">
        <v>39.575880000000005</v>
      </c>
      <c r="J1385" s="152">
        <v>4.8339999999999996</v>
      </c>
      <c r="K1385" s="152">
        <v>2.5209999999999999</v>
      </c>
      <c r="L1385" s="152">
        <v>3.1380100000000004</v>
      </c>
      <c r="M1385" s="196">
        <v>0</v>
      </c>
      <c r="N1385" s="202">
        <v>155.1</v>
      </c>
      <c r="O1385" s="202">
        <v>0</v>
      </c>
      <c r="P1385" s="198">
        <v>1E-3</v>
      </c>
      <c r="Q1385" s="198">
        <v>0</v>
      </c>
      <c r="R1385" s="182"/>
    </row>
    <row r="1386" spans="2:19" ht="45.95" customHeight="1" x14ac:dyDescent="0.2">
      <c r="B1386" s="122"/>
      <c r="C1386" s="135" t="s">
        <v>99</v>
      </c>
      <c r="D1386" s="93">
        <v>0</v>
      </c>
      <c r="E1386" s="93">
        <v>0</v>
      </c>
      <c r="F1386" s="93">
        <v>0</v>
      </c>
      <c r="G1386" s="93">
        <v>0</v>
      </c>
      <c r="H1386" s="93">
        <v>0</v>
      </c>
      <c r="I1386" s="137">
        <v>0.33200000000000002</v>
      </c>
      <c r="J1386" s="137">
        <v>0</v>
      </c>
      <c r="K1386" s="137">
        <v>0.48039999999999999</v>
      </c>
      <c r="L1386" s="137">
        <v>0</v>
      </c>
      <c r="M1386" s="139">
        <v>0</v>
      </c>
      <c r="N1386" s="203">
        <v>0.1</v>
      </c>
      <c r="O1386" s="203">
        <v>0</v>
      </c>
      <c r="P1386" s="198">
        <v>0</v>
      </c>
      <c r="Q1386" s="198">
        <v>0</v>
      </c>
      <c r="R1386" s="182"/>
    </row>
    <row r="1387" spans="2:19" ht="45.95" customHeight="1" x14ac:dyDescent="0.2">
      <c r="B1387" s="122"/>
      <c r="C1387" s="135" t="s">
        <v>98</v>
      </c>
      <c r="D1387" s="93">
        <v>0</v>
      </c>
      <c r="E1387" s="93">
        <v>0</v>
      </c>
      <c r="F1387" s="93">
        <v>0.79600000000000004</v>
      </c>
      <c r="G1387" s="93">
        <v>11.292</v>
      </c>
      <c r="H1387" s="93">
        <v>0</v>
      </c>
      <c r="I1387" s="137">
        <v>32.655099999999997</v>
      </c>
      <c r="J1387" s="137">
        <v>0</v>
      </c>
      <c r="K1387" s="137">
        <v>1.1012299999999999</v>
      </c>
      <c r="L1387" s="137">
        <v>0.35880000000000001</v>
      </c>
      <c r="M1387" s="139">
        <v>0</v>
      </c>
      <c r="N1387" s="203">
        <v>8.1</v>
      </c>
      <c r="O1387" s="203">
        <v>0</v>
      </c>
      <c r="P1387" s="198">
        <v>8.150000000000001E-3</v>
      </c>
      <c r="Q1387" s="198">
        <v>0</v>
      </c>
      <c r="R1387" s="182"/>
    </row>
    <row r="1388" spans="2:19" ht="45.95" customHeight="1" x14ac:dyDescent="0.2">
      <c r="B1388" s="122"/>
      <c r="C1388" s="135" t="s">
        <v>97</v>
      </c>
      <c r="D1388" s="93">
        <v>0</v>
      </c>
      <c r="E1388" s="93">
        <v>0.74660000000000004</v>
      </c>
      <c r="F1388" s="93">
        <v>0</v>
      </c>
      <c r="G1388" s="93">
        <v>1.409</v>
      </c>
      <c r="H1388" s="93">
        <v>0</v>
      </c>
      <c r="I1388" s="137">
        <v>1E-4</v>
      </c>
      <c r="J1388" s="137">
        <v>0</v>
      </c>
      <c r="K1388" s="137">
        <v>0</v>
      </c>
      <c r="L1388" s="137">
        <v>0</v>
      </c>
      <c r="M1388" s="149">
        <v>65.099999999999994</v>
      </c>
      <c r="N1388" s="203">
        <v>39.299999999999997</v>
      </c>
      <c r="O1388" s="203">
        <v>1.9</v>
      </c>
      <c r="P1388" s="198">
        <v>0</v>
      </c>
      <c r="Q1388" s="198">
        <v>0</v>
      </c>
      <c r="R1388" s="182"/>
    </row>
    <row r="1389" spans="2:19" ht="45.95" customHeight="1" x14ac:dyDescent="0.2">
      <c r="B1389" s="122"/>
      <c r="C1389" s="135" t="s">
        <v>96</v>
      </c>
      <c r="D1389" s="93">
        <v>0</v>
      </c>
      <c r="E1389" s="93">
        <v>0</v>
      </c>
      <c r="F1389" s="93">
        <v>0</v>
      </c>
      <c r="G1389" s="93">
        <v>0</v>
      </c>
      <c r="H1389" s="93">
        <v>0</v>
      </c>
      <c r="I1389" s="137">
        <v>0</v>
      </c>
      <c r="J1389" s="137">
        <v>0</v>
      </c>
      <c r="K1389" s="137">
        <v>0</v>
      </c>
      <c r="L1389" s="137">
        <v>0</v>
      </c>
      <c r="M1389" s="139">
        <v>0</v>
      </c>
      <c r="N1389" s="203">
        <v>0</v>
      </c>
      <c r="O1389" s="203">
        <v>0</v>
      </c>
      <c r="P1389" s="198">
        <v>0</v>
      </c>
      <c r="Q1389" s="198">
        <v>0</v>
      </c>
      <c r="R1389" s="182"/>
    </row>
    <row r="1390" spans="2:19" ht="45.95" customHeight="1" x14ac:dyDescent="0.2">
      <c r="B1390" s="122"/>
      <c r="C1390" s="135" t="s">
        <v>95</v>
      </c>
      <c r="D1390" s="93">
        <v>0.7</v>
      </c>
      <c r="E1390" s="93">
        <v>0.31806000000000001</v>
      </c>
      <c r="F1390" s="93">
        <v>0</v>
      </c>
      <c r="G1390" s="93">
        <v>0.96699999999999997</v>
      </c>
      <c r="H1390" s="93">
        <v>1.4615</v>
      </c>
      <c r="I1390" s="137">
        <v>0.55400000000000005</v>
      </c>
      <c r="J1390" s="137">
        <v>3.0000000000000001E-3</v>
      </c>
      <c r="K1390" s="137">
        <v>0</v>
      </c>
      <c r="L1390" s="137">
        <v>0</v>
      </c>
      <c r="M1390" s="149">
        <v>0.2</v>
      </c>
      <c r="N1390" s="203">
        <v>0</v>
      </c>
      <c r="O1390" s="203">
        <v>0</v>
      </c>
      <c r="P1390" s="198">
        <v>28.952099999999998</v>
      </c>
      <c r="Q1390" s="198">
        <v>0</v>
      </c>
      <c r="R1390" s="182"/>
    </row>
    <row r="1391" spans="2:19" ht="45.95" customHeight="1" x14ac:dyDescent="0.2">
      <c r="B1391" s="122"/>
      <c r="C1391" s="135" t="s">
        <v>94</v>
      </c>
      <c r="D1391" s="93">
        <v>0</v>
      </c>
      <c r="E1391" s="93">
        <v>0</v>
      </c>
      <c r="F1391" s="93">
        <v>0</v>
      </c>
      <c r="G1391" s="93">
        <v>0</v>
      </c>
      <c r="H1391" s="93">
        <v>0</v>
      </c>
      <c r="I1391" s="137">
        <v>0</v>
      </c>
      <c r="J1391" s="137">
        <v>0</v>
      </c>
      <c r="K1391" s="137">
        <v>0</v>
      </c>
      <c r="L1391" s="137">
        <v>0</v>
      </c>
      <c r="M1391" s="139">
        <v>0</v>
      </c>
      <c r="N1391" s="203">
        <v>0</v>
      </c>
      <c r="O1391" s="203">
        <v>0</v>
      </c>
      <c r="P1391" s="198">
        <v>0</v>
      </c>
      <c r="Q1391" s="198">
        <v>0</v>
      </c>
      <c r="R1391" s="182"/>
    </row>
    <row r="1392" spans="2:19" ht="45.95" customHeight="1" x14ac:dyDescent="0.2">
      <c r="B1392" s="122"/>
      <c r="C1392" s="135" t="s">
        <v>93</v>
      </c>
      <c r="D1392" s="93">
        <v>62.790419999999997</v>
      </c>
      <c r="E1392" s="93">
        <v>93.601500000000001</v>
      </c>
      <c r="F1392" s="93">
        <v>52.475709999999999</v>
      </c>
      <c r="G1392" s="93">
        <v>154.04075</v>
      </c>
      <c r="H1392" s="93">
        <v>103.57486999999999</v>
      </c>
      <c r="I1392" s="137">
        <v>200.91269</v>
      </c>
      <c r="J1392" s="137">
        <v>41.227150000000002</v>
      </c>
      <c r="K1392" s="137">
        <v>62.097000000000001</v>
      </c>
      <c r="L1392" s="137">
        <v>44.590180000000004</v>
      </c>
      <c r="M1392" s="149">
        <v>140.19999999999999</v>
      </c>
      <c r="N1392" s="203">
        <v>221.6</v>
      </c>
      <c r="O1392" s="203">
        <v>69.8</v>
      </c>
      <c r="P1392" s="198">
        <v>88.807349999999985</v>
      </c>
      <c r="Q1392" s="198">
        <v>0</v>
      </c>
      <c r="R1392" s="182"/>
    </row>
    <row r="1393" spans="2:18" ht="45.95" customHeight="1" x14ac:dyDescent="0.2">
      <c r="B1393" s="122"/>
      <c r="C1393" s="135" t="s">
        <v>92</v>
      </c>
      <c r="D1393" s="93">
        <v>56.3048</v>
      </c>
      <c r="E1393" s="93">
        <v>82.691119999999998</v>
      </c>
      <c r="F1393" s="93">
        <v>139.66408999999999</v>
      </c>
      <c r="G1393" s="93">
        <v>76.183509999999998</v>
      </c>
      <c r="H1393" s="93">
        <v>61.043779999999998</v>
      </c>
      <c r="I1393" s="137">
        <v>51.160380000000004</v>
      </c>
      <c r="J1393" s="137">
        <v>41.103400000000001</v>
      </c>
      <c r="K1393" s="137">
        <v>32.661259999999999</v>
      </c>
      <c r="L1393" s="137">
        <v>13.996459999999999</v>
      </c>
      <c r="M1393" s="149">
        <v>131.80000000000001</v>
      </c>
      <c r="N1393" s="203">
        <v>8.9</v>
      </c>
      <c r="O1393" s="203">
        <v>4</v>
      </c>
      <c r="P1393" s="198">
        <v>93.350279999999998</v>
      </c>
      <c r="Q1393" s="198">
        <v>0</v>
      </c>
      <c r="R1393" s="182"/>
    </row>
    <row r="1394" spans="2:18" ht="45.95" customHeight="1" x14ac:dyDescent="0.2">
      <c r="B1394" s="122"/>
      <c r="C1394" s="135" t="s">
        <v>91</v>
      </c>
      <c r="D1394" s="93">
        <v>0</v>
      </c>
      <c r="E1394" s="93">
        <v>4.4999999999999997E-3</v>
      </c>
      <c r="F1394" s="93">
        <v>0</v>
      </c>
      <c r="G1394" s="93">
        <v>0</v>
      </c>
      <c r="H1394" s="93">
        <v>0</v>
      </c>
      <c r="I1394" s="137">
        <v>24.7</v>
      </c>
      <c r="J1394" s="137">
        <v>0</v>
      </c>
      <c r="K1394" s="137">
        <v>2.8000000000000001E-2</v>
      </c>
      <c r="L1394" s="137">
        <v>0</v>
      </c>
      <c r="M1394" s="139">
        <v>0</v>
      </c>
      <c r="N1394" s="203">
        <v>0</v>
      </c>
      <c r="O1394" s="203">
        <v>0</v>
      </c>
      <c r="P1394" s="198">
        <v>0</v>
      </c>
      <c r="Q1394" s="198">
        <v>0</v>
      </c>
      <c r="R1394" s="182"/>
    </row>
    <row r="1395" spans="2:18" ht="45.95" customHeight="1" x14ac:dyDescent="0.2">
      <c r="B1395" s="122"/>
      <c r="C1395" s="135" t="s">
        <v>90</v>
      </c>
      <c r="D1395" s="93">
        <v>0</v>
      </c>
      <c r="E1395" s="93">
        <v>0</v>
      </c>
      <c r="F1395" s="93">
        <v>0</v>
      </c>
      <c r="G1395" s="93">
        <v>0</v>
      </c>
      <c r="H1395" s="93">
        <v>0</v>
      </c>
      <c r="I1395" s="137">
        <v>0</v>
      </c>
      <c r="J1395" s="137">
        <v>0</v>
      </c>
      <c r="K1395" s="137">
        <v>0</v>
      </c>
      <c r="L1395" s="137">
        <v>0</v>
      </c>
      <c r="M1395" s="139">
        <v>0</v>
      </c>
      <c r="N1395" s="203">
        <v>0</v>
      </c>
      <c r="O1395" s="203">
        <v>0</v>
      </c>
      <c r="P1395" s="198">
        <v>0</v>
      </c>
      <c r="Q1395" s="198">
        <v>0</v>
      </c>
      <c r="R1395" s="182"/>
    </row>
    <row r="1396" spans="2:18" ht="45.95" customHeight="1" x14ac:dyDescent="0.2">
      <c r="B1396" s="122"/>
      <c r="C1396" s="135" t="s">
        <v>89</v>
      </c>
      <c r="D1396" s="93">
        <v>461.58</v>
      </c>
      <c r="E1396" s="93">
        <v>78.487899999999996</v>
      </c>
      <c r="F1396" s="93">
        <v>19.323409999999999</v>
      </c>
      <c r="G1396" s="93">
        <v>22.731770000000001</v>
      </c>
      <c r="H1396" s="93">
        <v>15.50464</v>
      </c>
      <c r="I1396" s="137">
        <v>7.5066900000000008</v>
      </c>
      <c r="J1396" s="137">
        <v>7.3650000000000007E-2</v>
      </c>
      <c r="K1396" s="137">
        <v>0.46151999999999999</v>
      </c>
      <c r="L1396" s="137">
        <v>5.45E-2</v>
      </c>
      <c r="M1396" s="149">
        <v>5.9</v>
      </c>
      <c r="N1396" s="203">
        <v>2.6</v>
      </c>
      <c r="O1396" s="203">
        <v>21.9</v>
      </c>
      <c r="P1396" s="198">
        <v>0.53179999999999994</v>
      </c>
      <c r="Q1396" s="198">
        <v>0</v>
      </c>
      <c r="R1396" s="182"/>
    </row>
    <row r="1397" spans="2:18" ht="45.95" customHeight="1" x14ac:dyDescent="0.2">
      <c r="B1397" s="122"/>
      <c r="C1397" s="135" t="s">
        <v>88</v>
      </c>
      <c r="D1397" s="93">
        <v>0</v>
      </c>
      <c r="E1397" s="93">
        <v>0</v>
      </c>
      <c r="F1397" s="93">
        <v>0</v>
      </c>
      <c r="G1397" s="93">
        <v>1.5075000000000001</v>
      </c>
      <c r="H1397" s="93">
        <v>0</v>
      </c>
      <c r="I1397" s="137">
        <v>0.80110000000000003</v>
      </c>
      <c r="J1397" s="137">
        <v>0</v>
      </c>
      <c r="K1397" s="137">
        <v>2.12</v>
      </c>
      <c r="L1397" s="137">
        <v>5.9390000000000001</v>
      </c>
      <c r="M1397" s="139">
        <v>0</v>
      </c>
      <c r="N1397" s="203">
        <v>1.8</v>
      </c>
      <c r="O1397" s="203">
        <v>0.5</v>
      </c>
      <c r="P1397" s="198">
        <v>0</v>
      </c>
      <c r="Q1397" s="198">
        <v>0</v>
      </c>
      <c r="R1397" s="182"/>
    </row>
    <row r="1398" spans="2:18" ht="45.95" customHeight="1" x14ac:dyDescent="0.2">
      <c r="B1398" s="122"/>
      <c r="C1398" s="135" t="s">
        <v>87</v>
      </c>
      <c r="D1398" s="93">
        <v>0</v>
      </c>
      <c r="E1398" s="93">
        <v>0</v>
      </c>
      <c r="F1398" s="93">
        <v>0</v>
      </c>
      <c r="G1398" s="93">
        <v>0</v>
      </c>
      <c r="H1398" s="93">
        <v>0</v>
      </c>
      <c r="I1398" s="137">
        <v>0</v>
      </c>
      <c r="J1398" s="137">
        <v>0</v>
      </c>
      <c r="K1398" s="137">
        <v>0</v>
      </c>
      <c r="L1398" s="137">
        <v>0</v>
      </c>
      <c r="M1398" s="139">
        <v>0</v>
      </c>
      <c r="N1398" s="203">
        <v>0</v>
      </c>
      <c r="O1398" s="203">
        <v>0</v>
      </c>
      <c r="P1398" s="198">
        <v>0</v>
      </c>
      <c r="Q1398" s="198">
        <v>0</v>
      </c>
      <c r="R1398" s="182"/>
    </row>
    <row r="1399" spans="2:18" ht="45.95" customHeight="1" x14ac:dyDescent="0.2">
      <c r="B1399" s="122"/>
      <c r="C1399" s="135" t="s">
        <v>86</v>
      </c>
      <c r="D1399" s="93">
        <v>0</v>
      </c>
      <c r="E1399" s="93">
        <v>0</v>
      </c>
      <c r="F1399" s="93">
        <v>0</v>
      </c>
      <c r="G1399" s="93">
        <v>0</v>
      </c>
      <c r="H1399" s="93">
        <v>0</v>
      </c>
      <c r="I1399" s="137">
        <v>0.01</v>
      </c>
      <c r="J1399" s="137">
        <v>0</v>
      </c>
      <c r="K1399" s="137">
        <v>0</v>
      </c>
      <c r="L1399" s="137">
        <v>0</v>
      </c>
      <c r="M1399" s="139">
        <v>0</v>
      </c>
      <c r="N1399" s="203">
        <v>0</v>
      </c>
      <c r="O1399" s="203">
        <v>0</v>
      </c>
      <c r="P1399" s="198">
        <v>0</v>
      </c>
      <c r="Q1399" s="198">
        <v>0</v>
      </c>
      <c r="R1399" s="182"/>
    </row>
    <row r="1400" spans="2:18" ht="45.95" customHeight="1" x14ac:dyDescent="0.2">
      <c r="B1400" s="122"/>
      <c r="C1400" s="135" t="s">
        <v>85</v>
      </c>
      <c r="D1400" s="93">
        <v>0</v>
      </c>
      <c r="E1400" s="93">
        <v>0</v>
      </c>
      <c r="F1400" s="93">
        <v>0</v>
      </c>
      <c r="G1400" s="93">
        <v>0</v>
      </c>
      <c r="H1400" s="93">
        <v>0</v>
      </c>
      <c r="I1400" s="137">
        <v>6.1778500000000003</v>
      </c>
      <c r="J1400" s="137">
        <v>1E-3</v>
      </c>
      <c r="K1400" s="137">
        <v>1.6E-2</v>
      </c>
      <c r="L1400" s="137">
        <v>1.4667499999999998</v>
      </c>
      <c r="M1400" s="149">
        <v>0</v>
      </c>
      <c r="N1400" s="203">
        <v>0</v>
      </c>
      <c r="O1400" s="203">
        <v>0.1</v>
      </c>
      <c r="P1400" s="198">
        <v>1.4999999999999999E-2</v>
      </c>
      <c r="Q1400" s="198">
        <v>0</v>
      </c>
      <c r="R1400" s="182"/>
    </row>
    <row r="1401" spans="2:18" ht="45.95" customHeight="1" x14ac:dyDescent="0.2">
      <c r="B1401" s="122"/>
      <c r="C1401" s="135" t="s">
        <v>84</v>
      </c>
      <c r="D1401" s="93">
        <v>0</v>
      </c>
      <c r="E1401" s="93">
        <v>0</v>
      </c>
      <c r="F1401" s="93">
        <v>0</v>
      </c>
      <c r="G1401" s="93">
        <v>1.9990000000000001</v>
      </c>
      <c r="H1401" s="93">
        <v>0</v>
      </c>
      <c r="I1401" s="137">
        <v>2E-3</v>
      </c>
      <c r="J1401" s="137">
        <v>2E-3</v>
      </c>
      <c r="K1401" s="137">
        <v>2E-3</v>
      </c>
      <c r="L1401" s="137">
        <v>2.4E-2</v>
      </c>
      <c r="M1401" s="149">
        <v>0</v>
      </c>
      <c r="N1401" s="203">
        <v>7.3</v>
      </c>
      <c r="O1401" s="203">
        <v>0</v>
      </c>
      <c r="P1401" s="198">
        <v>19</v>
      </c>
      <c r="Q1401" s="198">
        <v>0</v>
      </c>
      <c r="R1401" s="182"/>
    </row>
    <row r="1402" spans="2:18" ht="45.95" customHeight="1" x14ac:dyDescent="0.2">
      <c r="B1402" s="122"/>
      <c r="C1402" s="135" t="s">
        <v>83</v>
      </c>
      <c r="D1402" s="93">
        <v>2345.4</v>
      </c>
      <c r="E1402" s="93">
        <v>2399.5929999999998</v>
      </c>
      <c r="F1402" s="93">
        <v>1.4770000000000001</v>
      </c>
      <c r="G1402" s="93">
        <v>0</v>
      </c>
      <c r="H1402" s="93">
        <v>36.784399999999998</v>
      </c>
      <c r="I1402" s="137">
        <v>50.737300000000005</v>
      </c>
      <c r="J1402" s="137">
        <v>1E-3</v>
      </c>
      <c r="K1402" s="137">
        <v>2.391</v>
      </c>
      <c r="L1402" s="137">
        <v>1.5015499999999999</v>
      </c>
      <c r="M1402" s="149">
        <v>24.3</v>
      </c>
      <c r="N1402" s="203">
        <v>7.6</v>
      </c>
      <c r="O1402" s="203">
        <v>18.7</v>
      </c>
      <c r="P1402" s="198">
        <v>4.7446999999999999</v>
      </c>
      <c r="Q1402" s="198">
        <v>0</v>
      </c>
      <c r="R1402" s="182"/>
    </row>
    <row r="1403" spans="2:18" ht="45.95" customHeight="1" x14ac:dyDescent="0.2">
      <c r="B1403" s="122"/>
      <c r="C1403" s="135" t="s">
        <v>82</v>
      </c>
      <c r="D1403" s="93">
        <v>0</v>
      </c>
      <c r="E1403" s="93">
        <v>0</v>
      </c>
      <c r="F1403" s="93">
        <v>0</v>
      </c>
      <c r="G1403" s="93">
        <v>0</v>
      </c>
      <c r="H1403" s="93">
        <v>0</v>
      </c>
      <c r="I1403" s="137">
        <v>0</v>
      </c>
      <c r="J1403" s="137">
        <v>0</v>
      </c>
      <c r="K1403" s="137">
        <v>0</v>
      </c>
      <c r="L1403" s="137">
        <v>0</v>
      </c>
      <c r="M1403" s="139">
        <v>0</v>
      </c>
      <c r="N1403" s="203">
        <v>0</v>
      </c>
      <c r="O1403" s="203">
        <v>0.1</v>
      </c>
      <c r="P1403" s="198">
        <v>0</v>
      </c>
      <c r="Q1403" s="198">
        <v>0</v>
      </c>
      <c r="R1403" s="182"/>
    </row>
    <row r="1404" spans="2:18" ht="45.95" customHeight="1" x14ac:dyDescent="0.2">
      <c r="B1404" s="122"/>
      <c r="C1404" s="135" t="s">
        <v>81</v>
      </c>
      <c r="D1404" s="93">
        <v>0</v>
      </c>
      <c r="E1404" s="93">
        <v>0</v>
      </c>
      <c r="F1404" s="93">
        <v>0</v>
      </c>
      <c r="G1404" s="93">
        <v>0</v>
      </c>
      <c r="H1404" s="93">
        <v>0</v>
      </c>
      <c r="I1404" s="137">
        <v>0</v>
      </c>
      <c r="J1404" s="137">
        <v>0</v>
      </c>
      <c r="K1404" s="137">
        <v>0</v>
      </c>
      <c r="L1404" s="137">
        <v>0</v>
      </c>
      <c r="M1404" s="139">
        <v>0</v>
      </c>
      <c r="N1404" s="203">
        <v>0.1</v>
      </c>
      <c r="O1404" s="203">
        <v>0</v>
      </c>
      <c r="P1404" s="198">
        <v>0</v>
      </c>
      <c r="Q1404" s="198">
        <v>0</v>
      </c>
      <c r="R1404" s="182"/>
    </row>
    <row r="1405" spans="2:18" ht="45.95" customHeight="1" x14ac:dyDescent="0.2">
      <c r="B1405" s="122"/>
      <c r="C1405" s="135" t="s">
        <v>80</v>
      </c>
      <c r="D1405" s="93">
        <v>0</v>
      </c>
      <c r="E1405" s="93">
        <v>0</v>
      </c>
      <c r="F1405" s="93">
        <v>0</v>
      </c>
      <c r="G1405" s="93">
        <v>0</v>
      </c>
      <c r="H1405" s="93">
        <v>0</v>
      </c>
      <c r="I1405" s="137">
        <v>0</v>
      </c>
      <c r="J1405" s="137">
        <v>0</v>
      </c>
      <c r="K1405" s="137">
        <v>0</v>
      </c>
      <c r="L1405" s="137">
        <v>0</v>
      </c>
      <c r="M1405" s="139">
        <v>0</v>
      </c>
      <c r="N1405" s="203">
        <v>0</v>
      </c>
      <c r="O1405" s="203">
        <v>0</v>
      </c>
      <c r="P1405" s="198">
        <v>0</v>
      </c>
      <c r="Q1405" s="198">
        <v>0</v>
      </c>
      <c r="R1405" s="182"/>
    </row>
    <row r="1406" spans="2:18" ht="45.95" customHeight="1" x14ac:dyDescent="0.2">
      <c r="B1406" s="122"/>
      <c r="C1406" s="135" t="s">
        <v>79</v>
      </c>
      <c r="D1406" s="93">
        <v>0</v>
      </c>
      <c r="E1406" s="93">
        <v>6.7671000000000001</v>
      </c>
      <c r="F1406" s="93">
        <v>20.02</v>
      </c>
      <c r="G1406" s="93">
        <v>0</v>
      </c>
      <c r="H1406" s="93">
        <v>0</v>
      </c>
      <c r="I1406" s="137">
        <v>1.78</v>
      </c>
      <c r="J1406" s="137">
        <v>0</v>
      </c>
      <c r="K1406" s="137">
        <v>0.1</v>
      </c>
      <c r="L1406" s="137">
        <v>0</v>
      </c>
      <c r="M1406" s="139">
        <v>0</v>
      </c>
      <c r="N1406" s="203">
        <v>0</v>
      </c>
      <c r="O1406" s="203">
        <v>0</v>
      </c>
      <c r="P1406" s="198">
        <v>0</v>
      </c>
      <c r="Q1406" s="198">
        <v>0</v>
      </c>
      <c r="R1406" s="182"/>
    </row>
    <row r="1407" spans="2:18" ht="45.95" customHeight="1" x14ac:dyDescent="0.2">
      <c r="B1407" s="122"/>
      <c r="C1407" s="135" t="s">
        <v>78</v>
      </c>
      <c r="D1407" s="93">
        <v>0</v>
      </c>
      <c r="E1407" s="93">
        <v>0</v>
      </c>
      <c r="F1407" s="93">
        <v>0</v>
      </c>
      <c r="G1407" s="93">
        <v>0</v>
      </c>
      <c r="H1407" s="93">
        <v>0</v>
      </c>
      <c r="I1407" s="137">
        <v>1.0000000000000001E-5</v>
      </c>
      <c r="J1407" s="137">
        <v>0</v>
      </c>
      <c r="K1407" s="137">
        <v>0</v>
      </c>
      <c r="L1407" s="137">
        <v>2.3E-3</v>
      </c>
      <c r="M1407" s="149">
        <v>0</v>
      </c>
      <c r="N1407" s="203">
        <v>0</v>
      </c>
      <c r="O1407" s="203">
        <v>0</v>
      </c>
      <c r="P1407" s="198">
        <v>7.5703000000000005</v>
      </c>
      <c r="Q1407" s="198">
        <v>0</v>
      </c>
      <c r="R1407" s="182"/>
    </row>
    <row r="1408" spans="2:18" ht="45.95" customHeight="1" x14ac:dyDescent="0.2">
      <c r="B1408" s="122"/>
      <c r="C1408" s="135" t="s">
        <v>77</v>
      </c>
      <c r="D1408" s="93">
        <v>0</v>
      </c>
      <c r="E1408" s="93">
        <v>0</v>
      </c>
      <c r="F1408" s="93">
        <v>0</v>
      </c>
      <c r="G1408" s="93">
        <v>0</v>
      </c>
      <c r="H1408" s="93">
        <v>0</v>
      </c>
      <c r="I1408" s="137">
        <v>0</v>
      </c>
      <c r="J1408" s="137">
        <v>0</v>
      </c>
      <c r="K1408" s="137">
        <v>0</v>
      </c>
      <c r="L1408" s="137">
        <v>0.17</v>
      </c>
      <c r="M1408" s="139">
        <v>0</v>
      </c>
      <c r="N1408" s="203">
        <v>0</v>
      </c>
      <c r="O1408" s="203">
        <v>0</v>
      </c>
      <c r="P1408" s="198">
        <v>0</v>
      </c>
      <c r="Q1408" s="198">
        <v>0</v>
      </c>
      <c r="R1408" s="182"/>
    </row>
    <row r="1409" spans="2:18" ht="45.95" customHeight="1" x14ac:dyDescent="0.2">
      <c r="B1409" s="122"/>
      <c r="C1409" s="135" t="s">
        <v>76</v>
      </c>
      <c r="D1409" s="93">
        <v>0</v>
      </c>
      <c r="E1409" s="93">
        <v>0</v>
      </c>
      <c r="F1409" s="93">
        <v>0</v>
      </c>
      <c r="G1409" s="93">
        <v>0</v>
      </c>
      <c r="H1409" s="93">
        <v>0</v>
      </c>
      <c r="I1409" s="137">
        <v>0</v>
      </c>
      <c r="J1409" s="137">
        <v>0</v>
      </c>
      <c r="K1409" s="137">
        <v>0</v>
      </c>
      <c r="L1409" s="137">
        <v>0</v>
      </c>
      <c r="M1409" s="139">
        <v>0</v>
      </c>
      <c r="N1409" s="203">
        <v>0</v>
      </c>
      <c r="O1409" s="203">
        <v>0</v>
      </c>
      <c r="P1409" s="198">
        <v>0</v>
      </c>
      <c r="Q1409" s="198">
        <v>0</v>
      </c>
      <c r="R1409" s="182"/>
    </row>
    <row r="1410" spans="2:18" ht="45.95" customHeight="1" x14ac:dyDescent="0.2">
      <c r="B1410" s="122"/>
      <c r="C1410" s="135" t="s">
        <v>75</v>
      </c>
      <c r="D1410" s="93">
        <v>0</v>
      </c>
      <c r="E1410" s="93">
        <v>0</v>
      </c>
      <c r="F1410" s="93">
        <v>0</v>
      </c>
      <c r="G1410" s="93">
        <v>0</v>
      </c>
      <c r="H1410" s="93">
        <v>5.1999999999999998E-2</v>
      </c>
      <c r="I1410" s="137">
        <v>0</v>
      </c>
      <c r="J1410" s="137">
        <v>0</v>
      </c>
      <c r="K1410" s="137">
        <v>0</v>
      </c>
      <c r="L1410" s="137">
        <v>0</v>
      </c>
      <c r="M1410" s="139">
        <v>0</v>
      </c>
      <c r="N1410" s="203">
        <v>0</v>
      </c>
      <c r="O1410" s="203">
        <v>0</v>
      </c>
      <c r="P1410" s="198">
        <v>5.2600000000000001E-2</v>
      </c>
      <c r="Q1410" s="198">
        <v>0</v>
      </c>
      <c r="R1410" s="182"/>
    </row>
    <row r="1411" spans="2:18" ht="45.95" customHeight="1" x14ac:dyDescent="0.2">
      <c r="B1411" s="122"/>
      <c r="C1411" s="135" t="s">
        <v>74</v>
      </c>
      <c r="D1411" s="93">
        <v>0</v>
      </c>
      <c r="E1411" s="93">
        <v>0</v>
      </c>
      <c r="F1411" s="93">
        <v>0</v>
      </c>
      <c r="G1411" s="93">
        <v>0</v>
      </c>
      <c r="H1411" s="93">
        <v>0</v>
      </c>
      <c r="I1411" s="137">
        <v>0</v>
      </c>
      <c r="J1411" s="137">
        <v>0</v>
      </c>
      <c r="K1411" s="137">
        <v>0</v>
      </c>
      <c r="L1411" s="137">
        <v>0</v>
      </c>
      <c r="M1411" s="139">
        <v>0</v>
      </c>
      <c r="N1411" s="203">
        <v>0</v>
      </c>
      <c r="O1411" s="203">
        <v>0</v>
      </c>
      <c r="P1411" s="198">
        <v>0</v>
      </c>
      <c r="Q1411" s="198">
        <v>0</v>
      </c>
      <c r="R1411" s="182"/>
    </row>
    <row r="1412" spans="2:18" ht="45.95" customHeight="1" x14ac:dyDescent="0.2">
      <c r="B1412" s="122"/>
      <c r="C1412" s="135" t="s">
        <v>73</v>
      </c>
      <c r="D1412" s="93">
        <v>0</v>
      </c>
      <c r="E1412" s="93">
        <v>0</v>
      </c>
      <c r="F1412" s="93">
        <v>0</v>
      </c>
      <c r="G1412" s="93">
        <v>0</v>
      </c>
      <c r="H1412" s="93">
        <v>0</v>
      </c>
      <c r="I1412" s="137">
        <v>0</v>
      </c>
      <c r="J1412" s="137">
        <v>0</v>
      </c>
      <c r="K1412" s="137">
        <v>0</v>
      </c>
      <c r="L1412" s="137">
        <v>0</v>
      </c>
      <c r="M1412" s="139">
        <v>0</v>
      </c>
      <c r="N1412" s="203">
        <v>0</v>
      </c>
      <c r="O1412" s="203">
        <v>0</v>
      </c>
      <c r="P1412" s="198">
        <v>0</v>
      </c>
      <c r="Q1412" s="198">
        <v>0</v>
      </c>
      <c r="R1412" s="182"/>
    </row>
    <row r="1413" spans="2:18" ht="45.95" customHeight="1" x14ac:dyDescent="0.2">
      <c r="B1413" s="122"/>
      <c r="C1413" s="135" t="s">
        <v>72</v>
      </c>
      <c r="D1413" s="93">
        <v>0.82982</v>
      </c>
      <c r="E1413" s="93">
        <v>1.0394000000000001</v>
      </c>
      <c r="F1413" s="93">
        <v>3.8609299999999998</v>
      </c>
      <c r="G1413" s="93">
        <v>2.40293</v>
      </c>
      <c r="H1413" s="93">
        <v>3.9802</v>
      </c>
      <c r="I1413" s="137">
        <v>2.9980100000000003</v>
      </c>
      <c r="J1413" s="137">
        <v>1.495E-2</v>
      </c>
      <c r="K1413" s="137">
        <v>2.3E-2</v>
      </c>
      <c r="L1413" s="137">
        <v>6.8500000000000005E-2</v>
      </c>
      <c r="M1413" s="149">
        <v>5.6</v>
      </c>
      <c r="N1413" s="203">
        <v>9.9</v>
      </c>
      <c r="O1413" s="203">
        <v>7.1</v>
      </c>
      <c r="P1413" s="198">
        <v>2.4424200000000007</v>
      </c>
      <c r="Q1413" s="198">
        <v>0</v>
      </c>
      <c r="R1413" s="182"/>
    </row>
    <row r="1414" spans="2:18" ht="45.95" customHeight="1" x14ac:dyDescent="0.2">
      <c r="B1414" s="122"/>
      <c r="C1414" s="135" t="s">
        <v>71</v>
      </c>
      <c r="D1414" s="93">
        <v>0</v>
      </c>
      <c r="E1414" s="93">
        <v>0</v>
      </c>
      <c r="F1414" s="93">
        <v>0</v>
      </c>
      <c r="G1414" s="93">
        <v>0</v>
      </c>
      <c r="H1414" s="93">
        <v>0</v>
      </c>
      <c r="I1414" s="137">
        <v>0</v>
      </c>
      <c r="J1414" s="137">
        <v>0</v>
      </c>
      <c r="K1414" s="137">
        <v>0</v>
      </c>
      <c r="L1414" s="137">
        <v>0</v>
      </c>
      <c r="M1414" s="139">
        <v>0</v>
      </c>
      <c r="N1414" s="203">
        <v>0</v>
      </c>
      <c r="O1414" s="203">
        <v>0</v>
      </c>
      <c r="P1414" s="198">
        <v>0</v>
      </c>
      <c r="Q1414" s="198">
        <v>0</v>
      </c>
      <c r="R1414" s="182"/>
    </row>
    <row r="1415" spans="2:18" ht="45.95" customHeight="1" x14ac:dyDescent="0.2">
      <c r="B1415" s="122"/>
      <c r="C1415" s="135" t="s">
        <v>70</v>
      </c>
      <c r="D1415" s="93">
        <v>18.940999999999999</v>
      </c>
      <c r="E1415" s="93">
        <v>19.940000000000001</v>
      </c>
      <c r="F1415" s="93">
        <v>37.432300000000005</v>
      </c>
      <c r="G1415" s="93">
        <v>44.166150000000002</v>
      </c>
      <c r="H1415" s="93">
        <v>77.08832000000001</v>
      </c>
      <c r="I1415" s="137">
        <v>780.10150999999996</v>
      </c>
      <c r="J1415" s="137">
        <v>5.4</v>
      </c>
      <c r="K1415" s="137">
        <v>0.06</v>
      </c>
      <c r="L1415" s="137">
        <v>1.5187999999999999</v>
      </c>
      <c r="M1415" s="149">
        <v>1745.3</v>
      </c>
      <c r="N1415" s="203">
        <v>237.8</v>
      </c>
      <c r="O1415" s="203">
        <v>98.1</v>
      </c>
      <c r="P1415" s="198">
        <v>62.086019999999998</v>
      </c>
      <c r="Q1415" s="198">
        <v>0</v>
      </c>
      <c r="R1415" s="182"/>
    </row>
    <row r="1416" spans="2:18" ht="45.95" customHeight="1" x14ac:dyDescent="0.2">
      <c r="B1416" s="122"/>
      <c r="C1416" s="135" t="s">
        <v>69</v>
      </c>
      <c r="D1416" s="93">
        <v>0</v>
      </c>
      <c r="E1416" s="93">
        <v>0</v>
      </c>
      <c r="F1416" s="93">
        <v>4.3</v>
      </c>
      <c r="G1416" s="93">
        <v>0</v>
      </c>
      <c r="H1416" s="93">
        <v>0</v>
      </c>
      <c r="I1416" s="137">
        <v>0</v>
      </c>
      <c r="J1416" s="137">
        <v>0</v>
      </c>
      <c r="K1416" s="137">
        <v>0</v>
      </c>
      <c r="L1416" s="137">
        <v>0</v>
      </c>
      <c r="M1416" s="139">
        <v>0</v>
      </c>
      <c r="N1416" s="203">
        <v>0</v>
      </c>
      <c r="O1416" s="203">
        <v>0</v>
      </c>
      <c r="P1416" s="198">
        <v>0</v>
      </c>
      <c r="Q1416" s="198">
        <v>0</v>
      </c>
      <c r="R1416" s="182"/>
    </row>
    <row r="1417" spans="2:18" ht="45.95" customHeight="1" x14ac:dyDescent="0.2">
      <c r="B1417" s="122"/>
      <c r="C1417" s="135" t="s">
        <v>68</v>
      </c>
      <c r="D1417" s="93">
        <v>0</v>
      </c>
      <c r="E1417" s="93">
        <v>0</v>
      </c>
      <c r="F1417" s="93">
        <v>0</v>
      </c>
      <c r="G1417" s="93">
        <v>0</v>
      </c>
      <c r="H1417" s="93">
        <v>0</v>
      </c>
      <c r="I1417" s="137">
        <v>1.0000000000000001E-5</v>
      </c>
      <c r="J1417" s="137">
        <v>0</v>
      </c>
      <c r="K1417" s="137">
        <v>0</v>
      </c>
      <c r="L1417" s="137">
        <v>0</v>
      </c>
      <c r="M1417" s="149">
        <v>0</v>
      </c>
      <c r="N1417" s="203">
        <v>0</v>
      </c>
      <c r="O1417" s="203">
        <v>0</v>
      </c>
      <c r="P1417" s="198">
        <v>0</v>
      </c>
      <c r="Q1417" s="198">
        <v>0</v>
      </c>
      <c r="R1417" s="182"/>
    </row>
    <row r="1418" spans="2:18" ht="45.95" customHeight="1" x14ac:dyDescent="0.2">
      <c r="B1418" s="122"/>
      <c r="C1418" s="135" t="s">
        <v>67</v>
      </c>
      <c r="D1418" s="93">
        <v>0</v>
      </c>
      <c r="E1418" s="93">
        <v>0</v>
      </c>
      <c r="F1418" s="93">
        <v>0</v>
      </c>
      <c r="G1418" s="93">
        <v>108.83</v>
      </c>
      <c r="H1418" s="93">
        <v>80.959999999999994</v>
      </c>
      <c r="I1418" s="137">
        <v>2E-3</v>
      </c>
      <c r="J1418" s="137">
        <v>0</v>
      </c>
      <c r="K1418" s="137">
        <v>3.0000000000000001E-3</v>
      </c>
      <c r="L1418" s="137">
        <v>0</v>
      </c>
      <c r="M1418" s="149">
        <v>123.7</v>
      </c>
      <c r="N1418" s="203">
        <v>0.2</v>
      </c>
      <c r="O1418" s="203">
        <v>0</v>
      </c>
      <c r="P1418" s="198">
        <v>365.94400000000002</v>
      </c>
      <c r="Q1418" s="198">
        <v>0</v>
      </c>
      <c r="R1418" s="182"/>
    </row>
    <row r="1419" spans="2:18" ht="45.95" customHeight="1" x14ac:dyDescent="0.2">
      <c r="B1419" s="122"/>
      <c r="C1419" s="135" t="s">
        <v>66</v>
      </c>
      <c r="D1419" s="93">
        <v>0</v>
      </c>
      <c r="E1419" s="93">
        <v>0</v>
      </c>
      <c r="F1419" s="93">
        <v>0</v>
      </c>
      <c r="G1419" s="93">
        <v>0</v>
      </c>
      <c r="H1419" s="93">
        <v>0</v>
      </c>
      <c r="I1419" s="137">
        <v>1.0000000000000001E-5</v>
      </c>
      <c r="J1419" s="137">
        <v>0</v>
      </c>
      <c r="K1419" s="137">
        <v>0</v>
      </c>
      <c r="L1419" s="137">
        <v>0</v>
      </c>
      <c r="M1419" s="139">
        <v>0</v>
      </c>
      <c r="N1419" s="203">
        <v>0</v>
      </c>
      <c r="O1419" s="203">
        <v>0.1</v>
      </c>
      <c r="P1419" s="198">
        <v>0</v>
      </c>
      <c r="Q1419" s="198">
        <v>0</v>
      </c>
      <c r="R1419" s="182"/>
    </row>
    <row r="1420" spans="2:18" ht="45.95" customHeight="1" x14ac:dyDescent="0.2">
      <c r="B1420" s="122"/>
      <c r="C1420" s="135" t="s">
        <v>65</v>
      </c>
      <c r="D1420" s="93">
        <v>0</v>
      </c>
      <c r="E1420" s="93">
        <v>0</v>
      </c>
      <c r="F1420" s="93">
        <v>0</v>
      </c>
      <c r="G1420" s="93">
        <v>0</v>
      </c>
      <c r="H1420" s="93">
        <v>0</v>
      </c>
      <c r="I1420" s="137">
        <v>2E-3</v>
      </c>
      <c r="J1420" s="137">
        <v>0</v>
      </c>
      <c r="K1420" s="137">
        <v>0</v>
      </c>
      <c r="L1420" s="137">
        <v>0</v>
      </c>
      <c r="M1420" s="139">
        <v>0</v>
      </c>
      <c r="N1420" s="203">
        <v>0</v>
      </c>
      <c r="O1420" s="203">
        <v>0</v>
      </c>
      <c r="P1420" s="198">
        <v>1.7609999999999999</v>
      </c>
      <c r="Q1420" s="198">
        <v>0</v>
      </c>
      <c r="R1420" s="182"/>
    </row>
    <row r="1421" spans="2:18" ht="45.95" customHeight="1" x14ac:dyDescent="0.2">
      <c r="B1421" s="122"/>
      <c r="C1421" s="135" t="s">
        <v>64</v>
      </c>
      <c r="D1421" s="93">
        <v>0</v>
      </c>
      <c r="E1421" s="93">
        <v>0</v>
      </c>
      <c r="F1421" s="93">
        <v>0</v>
      </c>
      <c r="G1421" s="93">
        <v>0</v>
      </c>
      <c r="H1421" s="93">
        <v>0</v>
      </c>
      <c r="I1421" s="137">
        <v>25.22372</v>
      </c>
      <c r="J1421" s="137">
        <v>0</v>
      </c>
      <c r="K1421" s="137">
        <v>0</v>
      </c>
      <c r="L1421" s="137">
        <v>0</v>
      </c>
      <c r="M1421" s="139">
        <v>0</v>
      </c>
      <c r="N1421" s="203">
        <v>14.1</v>
      </c>
      <c r="O1421" s="203">
        <v>0</v>
      </c>
      <c r="P1421" s="198">
        <v>0</v>
      </c>
      <c r="Q1421" s="198">
        <v>0</v>
      </c>
      <c r="R1421" s="182"/>
    </row>
    <row r="1422" spans="2:18" ht="45.95" customHeight="1" x14ac:dyDescent="0.2">
      <c r="B1422" s="122"/>
      <c r="C1422" s="135" t="s">
        <v>63</v>
      </c>
      <c r="D1422" s="93">
        <v>0</v>
      </c>
      <c r="E1422" s="93">
        <v>0</v>
      </c>
      <c r="F1422" s="93">
        <v>0</v>
      </c>
      <c r="G1422" s="93">
        <v>0</v>
      </c>
      <c r="H1422" s="93">
        <v>0</v>
      </c>
      <c r="I1422" s="137">
        <v>0</v>
      </c>
      <c r="J1422" s="137">
        <v>0</v>
      </c>
      <c r="K1422" s="137">
        <v>0</v>
      </c>
      <c r="L1422" s="137">
        <v>0</v>
      </c>
      <c r="M1422" s="139">
        <v>0</v>
      </c>
      <c r="N1422" s="203">
        <v>0</v>
      </c>
      <c r="O1422" s="203">
        <v>0</v>
      </c>
      <c r="P1422" s="198">
        <v>0</v>
      </c>
      <c r="Q1422" s="198">
        <v>0</v>
      </c>
      <c r="R1422" s="182"/>
    </row>
    <row r="1423" spans="2:18" ht="45.95" customHeight="1" x14ac:dyDescent="0.2">
      <c r="B1423" s="122"/>
      <c r="C1423" s="135" t="s">
        <v>62</v>
      </c>
      <c r="D1423" s="93">
        <v>0</v>
      </c>
      <c r="E1423" s="93">
        <v>0</v>
      </c>
      <c r="F1423" s="93">
        <v>0</v>
      </c>
      <c r="G1423" s="93">
        <v>0</v>
      </c>
      <c r="H1423" s="93">
        <v>0</v>
      </c>
      <c r="I1423" s="137">
        <v>0</v>
      </c>
      <c r="J1423" s="137">
        <v>0</v>
      </c>
      <c r="K1423" s="137">
        <v>0</v>
      </c>
      <c r="L1423" s="137">
        <v>0</v>
      </c>
      <c r="M1423" s="139">
        <v>0</v>
      </c>
      <c r="N1423" s="203">
        <v>0</v>
      </c>
      <c r="O1423" s="203">
        <v>0</v>
      </c>
      <c r="P1423" s="198">
        <v>0</v>
      </c>
      <c r="Q1423" s="198">
        <v>0</v>
      </c>
      <c r="R1423" s="182"/>
    </row>
    <row r="1424" spans="2:18" ht="45.95" customHeight="1" x14ac:dyDescent="0.2">
      <c r="B1424" s="122"/>
      <c r="C1424" s="135" t="s">
        <v>61</v>
      </c>
      <c r="D1424" s="93">
        <v>0</v>
      </c>
      <c r="E1424" s="93">
        <v>0</v>
      </c>
      <c r="F1424" s="93">
        <v>0</v>
      </c>
      <c r="G1424" s="93">
        <v>0</v>
      </c>
      <c r="H1424" s="93">
        <v>0</v>
      </c>
      <c r="I1424" s="137">
        <v>0</v>
      </c>
      <c r="J1424" s="137">
        <v>0</v>
      </c>
      <c r="K1424" s="137">
        <v>0</v>
      </c>
      <c r="L1424" s="137">
        <v>0</v>
      </c>
      <c r="M1424" s="139">
        <v>0</v>
      </c>
      <c r="N1424" s="203">
        <v>0</v>
      </c>
      <c r="O1424" s="203">
        <v>0</v>
      </c>
      <c r="P1424" s="198">
        <v>0</v>
      </c>
      <c r="Q1424" s="198">
        <v>0</v>
      </c>
      <c r="R1424" s="182"/>
    </row>
    <row r="1425" spans="2:18" ht="45.95" customHeight="1" x14ac:dyDescent="0.2">
      <c r="B1425" s="122"/>
      <c r="C1425" s="135" t="s">
        <v>60</v>
      </c>
      <c r="D1425" s="93">
        <v>0</v>
      </c>
      <c r="E1425" s="93">
        <v>0</v>
      </c>
      <c r="F1425" s="93">
        <v>0</v>
      </c>
      <c r="G1425" s="93">
        <v>0</v>
      </c>
      <c r="H1425" s="93">
        <v>0</v>
      </c>
      <c r="I1425" s="137">
        <v>1.24</v>
      </c>
      <c r="J1425" s="137">
        <v>0</v>
      </c>
      <c r="K1425" s="137">
        <v>1E-3</v>
      </c>
      <c r="L1425" s="137">
        <v>0</v>
      </c>
      <c r="M1425" s="139">
        <v>0</v>
      </c>
      <c r="N1425" s="203">
        <v>0</v>
      </c>
      <c r="O1425" s="203">
        <v>0</v>
      </c>
      <c r="P1425" s="198">
        <v>0</v>
      </c>
      <c r="Q1425" s="198">
        <v>0</v>
      </c>
      <c r="R1425" s="182"/>
    </row>
    <row r="1426" spans="2:18" ht="45.95" customHeight="1" x14ac:dyDescent="0.2">
      <c r="B1426" s="122"/>
      <c r="C1426" s="135" t="s">
        <v>59</v>
      </c>
      <c r="D1426" s="93">
        <v>0</v>
      </c>
      <c r="E1426" s="93">
        <v>0</v>
      </c>
      <c r="F1426" s="93">
        <v>0</v>
      </c>
      <c r="G1426" s="93">
        <v>0</v>
      </c>
      <c r="H1426" s="93">
        <v>0</v>
      </c>
      <c r="I1426" s="137">
        <v>0.43</v>
      </c>
      <c r="J1426" s="137">
        <v>0</v>
      </c>
      <c r="K1426" s="137">
        <v>0</v>
      </c>
      <c r="L1426" s="137">
        <v>0</v>
      </c>
      <c r="M1426" s="149">
        <v>52.4</v>
      </c>
      <c r="N1426" s="203">
        <v>0</v>
      </c>
      <c r="O1426" s="203">
        <v>0</v>
      </c>
      <c r="P1426" s="198">
        <v>0.9</v>
      </c>
      <c r="Q1426" s="198">
        <v>0</v>
      </c>
      <c r="R1426" s="182"/>
    </row>
    <row r="1427" spans="2:18" ht="45.95" customHeight="1" x14ac:dyDescent="0.2">
      <c r="B1427" s="122"/>
      <c r="C1427" s="135" t="s">
        <v>58</v>
      </c>
      <c r="D1427" s="93">
        <v>0</v>
      </c>
      <c r="E1427" s="93">
        <v>0</v>
      </c>
      <c r="F1427" s="93">
        <v>0</v>
      </c>
      <c r="G1427" s="93">
        <v>0</v>
      </c>
      <c r="H1427" s="93">
        <v>0</v>
      </c>
      <c r="I1427" s="137">
        <v>0</v>
      </c>
      <c r="J1427" s="137">
        <v>0</v>
      </c>
      <c r="K1427" s="137">
        <v>0</v>
      </c>
      <c r="L1427" s="137">
        <v>0</v>
      </c>
      <c r="M1427" s="139">
        <v>0</v>
      </c>
      <c r="N1427" s="203">
        <v>0</v>
      </c>
      <c r="O1427" s="203">
        <v>0</v>
      </c>
      <c r="P1427" s="198">
        <v>0</v>
      </c>
      <c r="Q1427" s="198">
        <v>0</v>
      </c>
      <c r="R1427" s="182"/>
    </row>
    <row r="1428" spans="2:18" ht="45.95" customHeight="1" x14ac:dyDescent="0.2">
      <c r="B1428" s="122"/>
      <c r="C1428" s="135" t="s">
        <v>57</v>
      </c>
      <c r="D1428" s="93">
        <v>0</v>
      </c>
      <c r="E1428" s="93">
        <v>0</v>
      </c>
      <c r="F1428" s="93">
        <v>0</v>
      </c>
      <c r="G1428" s="93">
        <v>0</v>
      </c>
      <c r="H1428" s="93">
        <v>0</v>
      </c>
      <c r="I1428" s="137">
        <v>0</v>
      </c>
      <c r="J1428" s="137">
        <v>0</v>
      </c>
      <c r="K1428" s="137">
        <v>0</v>
      </c>
      <c r="L1428" s="137">
        <v>0</v>
      </c>
      <c r="M1428" s="139">
        <v>0</v>
      </c>
      <c r="N1428" s="203">
        <v>0</v>
      </c>
      <c r="O1428" s="203">
        <v>0</v>
      </c>
      <c r="P1428" s="198">
        <v>0</v>
      </c>
      <c r="Q1428" s="198">
        <v>0</v>
      </c>
      <c r="R1428" s="182"/>
    </row>
    <row r="1429" spans="2:18" ht="45.95" customHeight="1" x14ac:dyDescent="0.2">
      <c r="B1429" s="122"/>
      <c r="C1429" s="135" t="s">
        <v>56</v>
      </c>
      <c r="D1429" s="93">
        <v>0</v>
      </c>
      <c r="E1429" s="93">
        <v>0</v>
      </c>
      <c r="F1429" s="93">
        <v>0</v>
      </c>
      <c r="G1429" s="93">
        <v>0</v>
      </c>
      <c r="H1429" s="93">
        <v>0</v>
      </c>
      <c r="I1429" s="137">
        <v>0</v>
      </c>
      <c r="J1429" s="137">
        <v>0</v>
      </c>
      <c r="K1429" s="137">
        <v>0</v>
      </c>
      <c r="L1429" s="137">
        <v>0</v>
      </c>
      <c r="M1429" s="139">
        <v>0</v>
      </c>
      <c r="N1429" s="203">
        <v>0</v>
      </c>
      <c r="O1429" s="203">
        <v>1.3</v>
      </c>
      <c r="P1429" s="198">
        <v>4.2220000000000001E-2</v>
      </c>
      <c r="Q1429" s="198">
        <v>0</v>
      </c>
      <c r="R1429" s="182"/>
    </row>
    <row r="1430" spans="2:18" ht="57" customHeight="1" x14ac:dyDescent="0.2">
      <c r="B1430" s="122"/>
      <c r="C1430" s="135" t="s">
        <v>103</v>
      </c>
      <c r="D1430" s="93">
        <v>1519.577</v>
      </c>
      <c r="E1430" s="93">
        <v>0</v>
      </c>
      <c r="F1430" s="93">
        <v>80.599999999999994</v>
      </c>
      <c r="G1430" s="93">
        <v>0</v>
      </c>
      <c r="H1430" s="93">
        <v>11.677</v>
      </c>
      <c r="I1430" s="137">
        <v>0.35710000000000003</v>
      </c>
      <c r="J1430" s="137">
        <v>0</v>
      </c>
      <c r="K1430" s="137">
        <v>0</v>
      </c>
      <c r="L1430" s="137">
        <v>0.13200000000000001</v>
      </c>
      <c r="M1430" s="149">
        <v>0.4</v>
      </c>
      <c r="N1430" s="203">
        <v>0.3</v>
      </c>
      <c r="O1430" s="203">
        <v>0.2</v>
      </c>
      <c r="P1430" s="198">
        <v>8.560649999999999</v>
      </c>
      <c r="Q1430" s="198">
        <v>0</v>
      </c>
      <c r="R1430" s="182"/>
    </row>
    <row r="1431" spans="2:18" ht="45.95" customHeight="1" x14ac:dyDescent="0.2">
      <c r="B1431" s="122"/>
      <c r="C1431" s="135" t="s">
        <v>55</v>
      </c>
      <c r="D1431" s="93">
        <v>1.48959</v>
      </c>
      <c r="E1431" s="93">
        <v>0.16219999999999998</v>
      </c>
      <c r="F1431" s="93">
        <v>0</v>
      </c>
      <c r="G1431" s="93">
        <v>0.98694000000000004</v>
      </c>
      <c r="H1431" s="93">
        <v>0</v>
      </c>
      <c r="I1431" s="137">
        <v>0</v>
      </c>
      <c r="J1431" s="137">
        <v>0</v>
      </c>
      <c r="K1431" s="137">
        <v>1.49</v>
      </c>
      <c r="L1431" s="137">
        <v>0</v>
      </c>
      <c r="M1431" s="149">
        <v>7.6</v>
      </c>
      <c r="N1431" s="203">
        <v>4</v>
      </c>
      <c r="O1431" s="203">
        <v>0</v>
      </c>
      <c r="P1431" s="198">
        <v>0</v>
      </c>
      <c r="Q1431" s="198">
        <v>0</v>
      </c>
      <c r="R1431" s="182"/>
    </row>
    <row r="1432" spans="2:18" ht="45.95" customHeight="1" x14ac:dyDescent="0.2">
      <c r="B1432" s="122"/>
      <c r="C1432" s="135" t="s">
        <v>54</v>
      </c>
      <c r="D1432" s="93">
        <v>0</v>
      </c>
      <c r="E1432" s="93">
        <v>0</v>
      </c>
      <c r="F1432" s="93">
        <v>0</v>
      </c>
      <c r="G1432" s="93">
        <v>0</v>
      </c>
      <c r="H1432" s="93">
        <v>0</v>
      </c>
      <c r="I1432" s="137">
        <v>1E-3</v>
      </c>
      <c r="J1432" s="137">
        <v>5.0000000000000001E-4</v>
      </c>
      <c r="K1432" s="137">
        <v>0</v>
      </c>
      <c r="L1432" s="137">
        <v>0</v>
      </c>
      <c r="M1432" s="149">
        <v>0.2</v>
      </c>
      <c r="N1432" s="203">
        <v>0.7</v>
      </c>
      <c r="O1432" s="203">
        <v>0.1</v>
      </c>
      <c r="P1432" s="198">
        <v>0</v>
      </c>
      <c r="Q1432" s="198">
        <v>0</v>
      </c>
      <c r="R1432" s="182"/>
    </row>
    <row r="1433" spans="2:18" ht="45.95" customHeight="1" x14ac:dyDescent="0.2">
      <c r="B1433" s="122"/>
      <c r="C1433" s="135" t="s">
        <v>53</v>
      </c>
      <c r="D1433" s="93">
        <v>0</v>
      </c>
      <c r="E1433" s="93">
        <v>0</v>
      </c>
      <c r="F1433" s="93">
        <v>0</v>
      </c>
      <c r="G1433" s="93">
        <v>0</v>
      </c>
      <c r="H1433" s="93">
        <v>0</v>
      </c>
      <c r="I1433" s="137">
        <v>0</v>
      </c>
      <c r="J1433" s="137">
        <v>0</v>
      </c>
      <c r="K1433" s="137">
        <v>0</v>
      </c>
      <c r="L1433" s="137">
        <v>0</v>
      </c>
      <c r="M1433" s="139">
        <v>0</v>
      </c>
      <c r="N1433" s="203">
        <v>0</v>
      </c>
      <c r="O1433" s="203">
        <v>0</v>
      </c>
      <c r="P1433" s="198">
        <v>0</v>
      </c>
      <c r="Q1433" s="198">
        <v>0</v>
      </c>
      <c r="R1433" s="182"/>
    </row>
    <row r="1434" spans="2:18" ht="45.95" customHeight="1" x14ac:dyDescent="0.2">
      <c r="B1434" s="122"/>
      <c r="C1434" s="135" t="s">
        <v>52</v>
      </c>
      <c r="D1434" s="93">
        <v>0</v>
      </c>
      <c r="E1434" s="93">
        <v>0</v>
      </c>
      <c r="F1434" s="93">
        <v>0</v>
      </c>
      <c r="G1434" s="93">
        <v>0</v>
      </c>
      <c r="H1434" s="93">
        <v>0</v>
      </c>
      <c r="I1434" s="137">
        <v>2.5999999999999999E-2</v>
      </c>
      <c r="J1434" s="137">
        <v>0.04</v>
      </c>
      <c r="K1434" s="137">
        <v>0.05</v>
      </c>
      <c r="L1434" s="137">
        <v>0</v>
      </c>
      <c r="M1434" s="139">
        <v>0</v>
      </c>
      <c r="N1434" s="203">
        <v>0</v>
      </c>
      <c r="O1434" s="203">
        <v>0</v>
      </c>
      <c r="P1434" s="198">
        <v>0</v>
      </c>
      <c r="Q1434" s="198">
        <v>0</v>
      </c>
      <c r="R1434" s="182"/>
    </row>
    <row r="1435" spans="2:18" ht="45.95" customHeight="1" x14ac:dyDescent="0.2">
      <c r="B1435" s="122"/>
      <c r="C1435" s="135" t="s">
        <v>51</v>
      </c>
      <c r="D1435" s="93">
        <v>0</v>
      </c>
      <c r="E1435" s="93">
        <v>0</v>
      </c>
      <c r="F1435" s="93">
        <v>0</v>
      </c>
      <c r="G1435" s="93">
        <v>0</v>
      </c>
      <c r="H1435" s="93">
        <v>5121.5820000000003</v>
      </c>
      <c r="I1435" s="137">
        <v>0</v>
      </c>
      <c r="J1435" s="137">
        <v>0</v>
      </c>
      <c r="K1435" s="137">
        <v>0</v>
      </c>
      <c r="L1435" s="137">
        <v>0</v>
      </c>
      <c r="M1435" s="139">
        <v>0</v>
      </c>
      <c r="N1435" s="203">
        <v>0</v>
      </c>
      <c r="O1435" s="203">
        <v>0</v>
      </c>
      <c r="P1435" s="198">
        <v>0</v>
      </c>
      <c r="Q1435" s="198">
        <v>0</v>
      </c>
      <c r="R1435" s="182"/>
    </row>
    <row r="1436" spans="2:18" ht="45.95" customHeight="1" x14ac:dyDescent="0.2">
      <c r="B1436" s="122"/>
      <c r="C1436" s="135" t="s">
        <v>50</v>
      </c>
      <c r="D1436" s="93">
        <v>0</v>
      </c>
      <c r="E1436" s="93">
        <v>0</v>
      </c>
      <c r="F1436" s="93">
        <v>0</v>
      </c>
      <c r="G1436" s="93">
        <v>0</v>
      </c>
      <c r="H1436" s="93">
        <v>0</v>
      </c>
      <c r="I1436" s="137">
        <v>0</v>
      </c>
      <c r="J1436" s="137">
        <v>0</v>
      </c>
      <c r="K1436" s="137">
        <v>0</v>
      </c>
      <c r="L1436" s="137">
        <v>0</v>
      </c>
      <c r="M1436" s="139">
        <v>0</v>
      </c>
      <c r="N1436" s="203">
        <v>0</v>
      </c>
      <c r="O1436" s="203">
        <v>0</v>
      </c>
      <c r="P1436" s="198">
        <v>0</v>
      </c>
      <c r="Q1436" s="198">
        <v>0</v>
      </c>
      <c r="R1436" s="182"/>
    </row>
    <row r="1437" spans="2:18" ht="45.95" customHeight="1" x14ac:dyDescent="0.2">
      <c r="B1437" s="122"/>
      <c r="C1437" s="135" t="s">
        <v>49</v>
      </c>
      <c r="D1437" s="93">
        <v>0</v>
      </c>
      <c r="E1437" s="93">
        <v>0</v>
      </c>
      <c r="F1437" s="93">
        <v>0</v>
      </c>
      <c r="G1437" s="93">
        <v>0</v>
      </c>
      <c r="H1437" s="93">
        <v>0</v>
      </c>
      <c r="I1437" s="137">
        <v>0</v>
      </c>
      <c r="J1437" s="137">
        <v>0</v>
      </c>
      <c r="K1437" s="137">
        <v>0</v>
      </c>
      <c r="L1437" s="137">
        <v>0</v>
      </c>
      <c r="M1437" s="149">
        <v>0</v>
      </c>
      <c r="N1437" s="203">
        <v>0</v>
      </c>
      <c r="O1437" s="203">
        <v>0</v>
      </c>
      <c r="P1437" s="198">
        <v>0</v>
      </c>
      <c r="Q1437" s="198">
        <v>0</v>
      </c>
      <c r="R1437" s="182"/>
    </row>
    <row r="1438" spans="2:18" ht="45" customHeight="1" x14ac:dyDescent="0.2">
      <c r="B1438" s="122"/>
      <c r="C1438" s="188" t="s">
        <v>1</v>
      </c>
      <c r="D1438" s="93">
        <v>0</v>
      </c>
      <c r="E1438" s="93">
        <v>0</v>
      </c>
      <c r="F1438" s="93">
        <v>0</v>
      </c>
      <c r="G1438" s="93">
        <v>0</v>
      </c>
      <c r="H1438" s="93">
        <v>0</v>
      </c>
      <c r="I1438" s="137">
        <v>0</v>
      </c>
      <c r="J1438" s="137">
        <v>0</v>
      </c>
      <c r="K1438" s="137">
        <v>0</v>
      </c>
      <c r="L1438" s="137">
        <v>0</v>
      </c>
      <c r="M1438" s="139">
        <v>0</v>
      </c>
      <c r="N1438" s="203">
        <v>0</v>
      </c>
      <c r="O1438" s="203">
        <v>0</v>
      </c>
      <c r="P1438" s="198">
        <v>0</v>
      </c>
      <c r="Q1438" s="198">
        <v>0</v>
      </c>
      <c r="R1438" s="182"/>
    </row>
    <row r="1439" spans="2:18" ht="45.95" customHeight="1" x14ac:dyDescent="0.2">
      <c r="B1439" s="122"/>
      <c r="C1439" s="135" t="s">
        <v>48</v>
      </c>
      <c r="D1439" s="93">
        <v>0</v>
      </c>
      <c r="E1439" s="93">
        <v>0</v>
      </c>
      <c r="F1439" s="93">
        <v>0</v>
      </c>
      <c r="G1439" s="93">
        <v>0</v>
      </c>
      <c r="H1439" s="93">
        <v>0</v>
      </c>
      <c r="I1439" s="137">
        <v>0</v>
      </c>
      <c r="J1439" s="137">
        <v>0</v>
      </c>
      <c r="K1439" s="137">
        <v>0</v>
      </c>
      <c r="L1439" s="137">
        <v>0</v>
      </c>
      <c r="M1439" s="139">
        <v>0</v>
      </c>
      <c r="N1439" s="203">
        <v>0</v>
      </c>
      <c r="O1439" s="203">
        <v>0</v>
      </c>
      <c r="P1439" s="198">
        <v>0</v>
      </c>
      <c r="Q1439" s="198">
        <v>0</v>
      </c>
      <c r="R1439" s="182"/>
    </row>
    <row r="1440" spans="2:18" ht="45.95" customHeight="1" x14ac:dyDescent="0.2">
      <c r="B1440" s="122"/>
      <c r="C1440" s="135" t="s">
        <v>47</v>
      </c>
      <c r="D1440" s="93">
        <v>0</v>
      </c>
      <c r="E1440" s="93">
        <v>0</v>
      </c>
      <c r="F1440" s="93">
        <v>0</v>
      </c>
      <c r="G1440" s="93">
        <v>0</v>
      </c>
      <c r="H1440" s="93">
        <v>0</v>
      </c>
      <c r="I1440" s="137">
        <v>0</v>
      </c>
      <c r="J1440" s="137">
        <v>0</v>
      </c>
      <c r="K1440" s="137">
        <v>0</v>
      </c>
      <c r="L1440" s="137">
        <v>0</v>
      </c>
      <c r="M1440" s="139">
        <v>0</v>
      </c>
      <c r="N1440" s="203">
        <v>0</v>
      </c>
      <c r="O1440" s="203">
        <v>0</v>
      </c>
      <c r="P1440" s="198">
        <v>0</v>
      </c>
      <c r="Q1440" s="198">
        <v>0</v>
      </c>
      <c r="R1440" s="182"/>
    </row>
    <row r="1441" spans="2:18" ht="45.95" customHeight="1" x14ac:dyDescent="0.2">
      <c r="B1441" s="122"/>
      <c r="C1441" s="135" t="s">
        <v>46</v>
      </c>
      <c r="D1441" s="93">
        <v>0</v>
      </c>
      <c r="E1441" s="93">
        <v>0</v>
      </c>
      <c r="F1441" s="93">
        <v>0</v>
      </c>
      <c r="G1441" s="93">
        <v>0</v>
      </c>
      <c r="H1441" s="93">
        <v>36.159999999999997</v>
      </c>
      <c r="I1441" s="137">
        <v>1.9071</v>
      </c>
      <c r="J1441" s="137">
        <v>1E-3</v>
      </c>
      <c r="K1441" s="137">
        <v>0</v>
      </c>
      <c r="L1441" s="137">
        <v>0</v>
      </c>
      <c r="M1441" s="139">
        <v>0</v>
      </c>
      <c r="N1441" s="203">
        <v>0</v>
      </c>
      <c r="O1441" s="203">
        <v>0</v>
      </c>
      <c r="P1441" s="198">
        <v>0.13400000000000001</v>
      </c>
      <c r="Q1441" s="198">
        <v>0</v>
      </c>
      <c r="R1441" s="182"/>
    </row>
    <row r="1442" spans="2:18" ht="45.95" customHeight="1" x14ac:dyDescent="0.2">
      <c r="B1442" s="122"/>
      <c r="C1442" s="135" t="s">
        <v>45</v>
      </c>
      <c r="D1442" s="93">
        <v>0</v>
      </c>
      <c r="E1442" s="93">
        <v>0</v>
      </c>
      <c r="F1442" s="93">
        <v>0</v>
      </c>
      <c r="G1442" s="93">
        <v>0</v>
      </c>
      <c r="H1442" s="93">
        <v>0</v>
      </c>
      <c r="I1442" s="137">
        <v>0</v>
      </c>
      <c r="J1442" s="137">
        <v>0</v>
      </c>
      <c r="K1442" s="137">
        <v>0</v>
      </c>
      <c r="L1442" s="137">
        <v>0</v>
      </c>
      <c r="M1442" s="139">
        <v>0</v>
      </c>
      <c r="N1442" s="203">
        <v>0</v>
      </c>
      <c r="O1442" s="203">
        <v>0</v>
      </c>
      <c r="P1442" s="198">
        <v>0</v>
      </c>
      <c r="Q1442" s="198">
        <v>0</v>
      </c>
      <c r="R1442" s="182"/>
    </row>
    <row r="1443" spans="2:18" ht="45.95" customHeight="1" x14ac:dyDescent="0.2">
      <c r="B1443" s="122"/>
      <c r="C1443" s="135" t="s">
        <v>44</v>
      </c>
      <c r="D1443" s="93">
        <v>0</v>
      </c>
      <c r="E1443" s="93">
        <v>0</v>
      </c>
      <c r="F1443" s="93">
        <v>0</v>
      </c>
      <c r="G1443" s="93">
        <v>0</v>
      </c>
      <c r="H1443" s="93">
        <v>0</v>
      </c>
      <c r="I1443" s="137">
        <v>0</v>
      </c>
      <c r="J1443" s="137">
        <v>0</v>
      </c>
      <c r="K1443" s="137">
        <v>0</v>
      </c>
      <c r="L1443" s="137">
        <v>0</v>
      </c>
      <c r="M1443" s="139">
        <v>0</v>
      </c>
      <c r="N1443" s="203">
        <v>0</v>
      </c>
      <c r="O1443" s="203">
        <v>0</v>
      </c>
      <c r="P1443" s="198">
        <v>0</v>
      </c>
      <c r="Q1443" s="198">
        <v>0</v>
      </c>
      <c r="R1443" s="182"/>
    </row>
    <row r="1444" spans="2:18" ht="45.95" customHeight="1" x14ac:dyDescent="0.2">
      <c r="B1444" s="122"/>
      <c r="C1444" s="135" t="s">
        <v>43</v>
      </c>
      <c r="D1444" s="93">
        <v>0</v>
      </c>
      <c r="E1444" s="93">
        <v>0</v>
      </c>
      <c r="F1444" s="93">
        <v>0</v>
      </c>
      <c r="G1444" s="93">
        <v>0</v>
      </c>
      <c r="H1444" s="93">
        <v>0</v>
      </c>
      <c r="I1444" s="137">
        <v>0</v>
      </c>
      <c r="J1444" s="137">
        <v>0</v>
      </c>
      <c r="K1444" s="137">
        <v>0</v>
      </c>
      <c r="L1444" s="137">
        <v>0</v>
      </c>
      <c r="M1444" s="139">
        <v>0</v>
      </c>
      <c r="N1444" s="203">
        <v>0</v>
      </c>
      <c r="O1444" s="203">
        <v>0</v>
      </c>
      <c r="P1444" s="198">
        <v>0</v>
      </c>
      <c r="Q1444" s="198">
        <v>0</v>
      </c>
      <c r="R1444" s="182"/>
    </row>
    <row r="1445" spans="2:18" ht="45.95" customHeight="1" x14ac:dyDescent="0.2">
      <c r="B1445" s="122"/>
      <c r="C1445" s="135" t="s">
        <v>42</v>
      </c>
      <c r="D1445" s="93">
        <v>16.688099999999999</v>
      </c>
      <c r="E1445" s="93">
        <v>11.701700000000001</v>
      </c>
      <c r="F1445" s="93">
        <v>90.378</v>
      </c>
      <c r="G1445" s="93">
        <v>88.179000000000002</v>
      </c>
      <c r="H1445" s="93">
        <v>82.807299999999998</v>
      </c>
      <c r="I1445" s="137">
        <v>2.9409999999999998</v>
      </c>
      <c r="J1445" s="137">
        <v>1.514</v>
      </c>
      <c r="K1445" s="137">
        <v>0.255</v>
      </c>
      <c r="L1445" s="137">
        <v>2.3558000000000003</v>
      </c>
      <c r="M1445" s="149">
        <v>47.2</v>
      </c>
      <c r="N1445" s="203">
        <v>43.9</v>
      </c>
      <c r="O1445" s="203">
        <v>51</v>
      </c>
      <c r="P1445" s="198">
        <v>2.1038000000000001</v>
      </c>
      <c r="Q1445" s="198">
        <v>0</v>
      </c>
      <c r="R1445" s="182"/>
    </row>
    <row r="1446" spans="2:18" ht="57" customHeight="1" x14ac:dyDescent="0.2">
      <c r="B1446" s="122"/>
      <c r="C1446" s="135" t="s">
        <v>41</v>
      </c>
      <c r="D1446" s="93">
        <v>3.5999999999999999E-3</v>
      </c>
      <c r="E1446" s="93">
        <v>1.21E-2</v>
      </c>
      <c r="F1446" s="93">
        <v>0</v>
      </c>
      <c r="G1446" s="93">
        <v>1.1999999999999999E-4</v>
      </c>
      <c r="H1446" s="93">
        <v>0</v>
      </c>
      <c r="I1446" s="137">
        <v>0.71294000000000002</v>
      </c>
      <c r="J1446" s="137">
        <v>0</v>
      </c>
      <c r="K1446" s="137">
        <v>0</v>
      </c>
      <c r="L1446" s="137">
        <v>0</v>
      </c>
      <c r="M1446" s="149">
        <v>0.3</v>
      </c>
      <c r="N1446" s="203">
        <v>0.1</v>
      </c>
      <c r="O1446" s="203">
        <v>0.2</v>
      </c>
      <c r="P1446" s="198">
        <v>1.1000000000000001E-3</v>
      </c>
      <c r="Q1446" s="198">
        <v>0</v>
      </c>
      <c r="R1446" s="182"/>
    </row>
    <row r="1447" spans="2:18" ht="92.25" customHeight="1" x14ac:dyDescent="0.2">
      <c r="B1447" s="122"/>
      <c r="C1447" s="135" t="s">
        <v>104</v>
      </c>
      <c r="D1447" s="93">
        <v>0.877</v>
      </c>
      <c r="E1447" s="93">
        <v>2.3809999999999998</v>
      </c>
      <c r="F1447" s="93">
        <v>5.5600399999999999</v>
      </c>
      <c r="G1447" s="93">
        <v>40.465499999999999</v>
      </c>
      <c r="H1447" s="93">
        <v>48.530529999999999</v>
      </c>
      <c r="I1447" s="137">
        <v>5.0213000000000001</v>
      </c>
      <c r="J1447" s="137">
        <v>0.37311</v>
      </c>
      <c r="K1447" s="137">
        <v>3.831</v>
      </c>
      <c r="L1447" s="137">
        <v>0.56511999999999996</v>
      </c>
      <c r="M1447" s="149">
        <v>74.5</v>
      </c>
      <c r="N1447" s="203">
        <v>55.1</v>
      </c>
      <c r="O1447" s="203">
        <v>193.3</v>
      </c>
      <c r="P1447" s="198">
        <v>15.127540000000002</v>
      </c>
      <c r="Q1447" s="198">
        <v>0</v>
      </c>
      <c r="R1447" s="182"/>
    </row>
    <row r="1448" spans="2:18" ht="45.95" customHeight="1" x14ac:dyDescent="0.2">
      <c r="B1448" s="122"/>
      <c r="C1448" s="135" t="s">
        <v>40</v>
      </c>
      <c r="D1448" s="93">
        <v>2.8799999999999999E-2</v>
      </c>
      <c r="E1448" s="93">
        <v>4.19E-2</v>
      </c>
      <c r="F1448" s="93">
        <v>0.02</v>
      </c>
      <c r="G1448" s="93">
        <v>0.61199999999999999</v>
      </c>
      <c r="H1448" s="93">
        <v>0</v>
      </c>
      <c r="I1448" s="137">
        <v>0.28120999999999996</v>
      </c>
      <c r="J1448" s="137">
        <v>0</v>
      </c>
      <c r="K1448" s="137">
        <v>0</v>
      </c>
      <c r="L1448" s="137">
        <v>3.4500000000000003E-2</v>
      </c>
      <c r="M1448" s="149">
        <v>1.5</v>
      </c>
      <c r="N1448" s="203">
        <v>3</v>
      </c>
      <c r="O1448" s="203">
        <v>12.3</v>
      </c>
      <c r="P1448" s="198">
        <v>0.86109999999999998</v>
      </c>
      <c r="Q1448" s="198">
        <v>0</v>
      </c>
      <c r="R1448" s="182"/>
    </row>
    <row r="1449" spans="2:18" ht="45.95" customHeight="1" x14ac:dyDescent="0.2">
      <c r="B1449" s="122"/>
      <c r="C1449" s="135" t="s">
        <v>39</v>
      </c>
      <c r="D1449" s="93">
        <v>0</v>
      </c>
      <c r="E1449" s="93">
        <v>0</v>
      </c>
      <c r="F1449" s="93">
        <v>0</v>
      </c>
      <c r="G1449" s="93">
        <v>0</v>
      </c>
      <c r="H1449" s="93">
        <v>0</v>
      </c>
      <c r="I1449" s="137">
        <v>0</v>
      </c>
      <c r="J1449" s="137">
        <v>0</v>
      </c>
      <c r="K1449" s="137">
        <v>0</v>
      </c>
      <c r="L1449" s="137">
        <v>0</v>
      </c>
      <c r="M1449" s="149">
        <v>0</v>
      </c>
      <c r="N1449" s="203">
        <v>0</v>
      </c>
      <c r="O1449" s="203">
        <v>0</v>
      </c>
      <c r="P1449" s="198">
        <v>1E-3</v>
      </c>
      <c r="Q1449" s="198">
        <v>0</v>
      </c>
      <c r="R1449" s="182"/>
    </row>
    <row r="1450" spans="2:18" ht="45.95" customHeight="1" x14ac:dyDescent="0.2">
      <c r="B1450" s="122"/>
      <c r="C1450" s="135" t="s">
        <v>38</v>
      </c>
      <c r="D1450" s="93">
        <v>0</v>
      </c>
      <c r="E1450" s="93">
        <v>0</v>
      </c>
      <c r="F1450" s="93">
        <v>0</v>
      </c>
      <c r="G1450" s="93">
        <v>0</v>
      </c>
      <c r="H1450" s="93">
        <v>0</v>
      </c>
      <c r="I1450" s="137">
        <v>1E-4</v>
      </c>
      <c r="J1450" s="137">
        <v>0</v>
      </c>
      <c r="K1450" s="137">
        <v>0</v>
      </c>
      <c r="L1450" s="137">
        <v>0</v>
      </c>
      <c r="M1450" s="139">
        <v>0</v>
      </c>
      <c r="N1450" s="203">
        <v>0</v>
      </c>
      <c r="O1450" s="203">
        <v>0</v>
      </c>
      <c r="P1450" s="198">
        <v>0</v>
      </c>
      <c r="Q1450" s="198">
        <v>0</v>
      </c>
      <c r="R1450" s="182"/>
    </row>
    <row r="1451" spans="2:18" ht="57" customHeight="1" x14ac:dyDescent="0.2">
      <c r="B1451" s="122"/>
      <c r="C1451" s="135" t="s">
        <v>37</v>
      </c>
      <c r="D1451" s="93">
        <v>0</v>
      </c>
      <c r="E1451" s="93">
        <v>0</v>
      </c>
      <c r="F1451" s="93">
        <v>0</v>
      </c>
      <c r="G1451" s="93">
        <v>0</v>
      </c>
      <c r="H1451" s="93">
        <v>0</v>
      </c>
      <c r="I1451" s="137">
        <v>0</v>
      </c>
      <c r="J1451" s="137">
        <v>0</v>
      </c>
      <c r="K1451" s="137">
        <v>0</v>
      </c>
      <c r="L1451" s="137">
        <v>0</v>
      </c>
      <c r="M1451" s="139">
        <v>0</v>
      </c>
      <c r="N1451" s="203">
        <v>0</v>
      </c>
      <c r="O1451" s="203">
        <v>0</v>
      </c>
      <c r="P1451" s="198">
        <v>0</v>
      </c>
      <c r="Q1451" s="198">
        <v>0</v>
      </c>
      <c r="R1451" s="182"/>
    </row>
    <row r="1452" spans="2:18" ht="45.95" customHeight="1" x14ac:dyDescent="0.2">
      <c r="B1452" s="122"/>
      <c r="C1452" s="135" t="s">
        <v>36</v>
      </c>
      <c r="D1452" s="93">
        <v>0</v>
      </c>
      <c r="E1452" s="93">
        <v>0</v>
      </c>
      <c r="F1452" s="93">
        <v>0</v>
      </c>
      <c r="G1452" s="93">
        <v>0</v>
      </c>
      <c r="H1452" s="93">
        <v>0</v>
      </c>
      <c r="I1452" s="137">
        <v>0</v>
      </c>
      <c r="J1452" s="137">
        <v>0</v>
      </c>
      <c r="K1452" s="137">
        <v>0</v>
      </c>
      <c r="L1452" s="137">
        <v>0</v>
      </c>
      <c r="M1452" s="139">
        <v>0</v>
      </c>
      <c r="N1452" s="203">
        <v>0</v>
      </c>
      <c r="O1452" s="203">
        <v>0.2</v>
      </c>
      <c r="P1452" s="198">
        <v>0</v>
      </c>
      <c r="Q1452" s="198">
        <v>0</v>
      </c>
      <c r="R1452" s="182"/>
    </row>
    <row r="1453" spans="2:18" ht="57" customHeight="1" x14ac:dyDescent="0.2">
      <c r="B1453" s="122"/>
      <c r="C1453" s="135" t="s">
        <v>35</v>
      </c>
      <c r="D1453" s="93">
        <v>0</v>
      </c>
      <c r="E1453" s="93">
        <v>0</v>
      </c>
      <c r="F1453" s="93">
        <v>0</v>
      </c>
      <c r="G1453" s="93">
        <v>0</v>
      </c>
      <c r="H1453" s="93">
        <v>0</v>
      </c>
      <c r="I1453" s="137">
        <v>0</v>
      </c>
      <c r="J1453" s="137">
        <v>0</v>
      </c>
      <c r="K1453" s="137">
        <v>0</v>
      </c>
      <c r="L1453" s="137">
        <v>0</v>
      </c>
      <c r="M1453" s="139">
        <v>0</v>
      </c>
      <c r="N1453" s="203">
        <v>0</v>
      </c>
      <c r="O1453" s="203">
        <v>0</v>
      </c>
      <c r="P1453" s="198">
        <v>0</v>
      </c>
      <c r="Q1453" s="198">
        <v>0</v>
      </c>
      <c r="R1453" s="182"/>
    </row>
    <row r="1454" spans="2:18" ht="45.95" customHeight="1" x14ac:dyDescent="0.2">
      <c r="B1454" s="122"/>
      <c r="C1454" s="135" t="s">
        <v>34</v>
      </c>
      <c r="D1454" s="93">
        <v>0</v>
      </c>
      <c r="E1454" s="93">
        <v>0</v>
      </c>
      <c r="F1454" s="93">
        <v>0</v>
      </c>
      <c r="G1454" s="93">
        <v>0</v>
      </c>
      <c r="H1454" s="93">
        <v>0</v>
      </c>
      <c r="I1454" s="137">
        <v>0</v>
      </c>
      <c r="J1454" s="137">
        <v>0</v>
      </c>
      <c r="K1454" s="137">
        <v>0</v>
      </c>
      <c r="L1454" s="137">
        <v>0</v>
      </c>
      <c r="M1454" s="139">
        <v>0</v>
      </c>
      <c r="N1454" s="203">
        <v>69.5</v>
      </c>
      <c r="O1454" s="203">
        <v>0</v>
      </c>
      <c r="P1454" s="198">
        <v>4.2240000000000002</v>
      </c>
      <c r="Q1454" s="198">
        <v>0</v>
      </c>
      <c r="R1454" s="182"/>
    </row>
    <row r="1455" spans="2:18" ht="45.95" customHeight="1" x14ac:dyDescent="0.2">
      <c r="B1455" s="122"/>
      <c r="C1455" s="135" t="s">
        <v>33</v>
      </c>
      <c r="D1455" s="93">
        <v>0</v>
      </c>
      <c r="E1455" s="93">
        <v>19.86778</v>
      </c>
      <c r="F1455" s="93">
        <v>17.207750000000001</v>
      </c>
      <c r="G1455" s="93">
        <v>17.77826</v>
      </c>
      <c r="H1455" s="93">
        <v>40.2958</v>
      </c>
      <c r="I1455" s="137">
        <v>20.187199999999997</v>
      </c>
      <c r="J1455" s="137">
        <v>5.74E-2</v>
      </c>
      <c r="K1455" s="137">
        <v>0</v>
      </c>
      <c r="L1455" s="137">
        <v>5.4809999999999999</v>
      </c>
      <c r="M1455" s="149">
        <v>3.5</v>
      </c>
      <c r="N1455" s="203">
        <v>8.6</v>
      </c>
      <c r="O1455" s="203">
        <v>30.7</v>
      </c>
      <c r="P1455" s="198">
        <v>6.9275000000000002</v>
      </c>
      <c r="Q1455" s="198">
        <v>0</v>
      </c>
      <c r="R1455" s="182"/>
    </row>
    <row r="1456" spans="2:18" ht="45.95" customHeight="1" x14ac:dyDescent="0.2">
      <c r="B1456" s="122"/>
      <c r="C1456" s="135" t="s">
        <v>32</v>
      </c>
      <c r="D1456" s="93">
        <v>0</v>
      </c>
      <c r="E1456" s="93">
        <v>0</v>
      </c>
      <c r="F1456" s="93">
        <v>0</v>
      </c>
      <c r="G1456" s="93">
        <v>0</v>
      </c>
      <c r="H1456" s="93">
        <v>0</v>
      </c>
      <c r="I1456" s="137">
        <v>0</v>
      </c>
      <c r="J1456" s="137">
        <v>0</v>
      </c>
      <c r="K1456" s="137">
        <v>0</v>
      </c>
      <c r="L1456" s="137">
        <v>0</v>
      </c>
      <c r="M1456" s="139">
        <v>0</v>
      </c>
      <c r="N1456" s="203">
        <v>0</v>
      </c>
      <c r="O1456" s="203">
        <v>0</v>
      </c>
      <c r="P1456" s="198">
        <v>0</v>
      </c>
      <c r="Q1456" s="198">
        <v>0</v>
      </c>
      <c r="R1456" s="182"/>
    </row>
    <row r="1457" spans="2:18" ht="45.95" customHeight="1" x14ac:dyDescent="0.2">
      <c r="B1457" s="122"/>
      <c r="C1457" s="135" t="s">
        <v>31</v>
      </c>
      <c r="D1457" s="93">
        <v>0</v>
      </c>
      <c r="E1457" s="93">
        <v>0</v>
      </c>
      <c r="F1457" s="93">
        <v>0</v>
      </c>
      <c r="G1457" s="93">
        <v>0</v>
      </c>
      <c r="H1457" s="93">
        <v>0</v>
      </c>
      <c r="I1457" s="137">
        <v>0</v>
      </c>
      <c r="J1457" s="137">
        <v>0</v>
      </c>
      <c r="K1457" s="137">
        <v>0</v>
      </c>
      <c r="L1457" s="137">
        <v>0.29505000000000003</v>
      </c>
      <c r="M1457" s="139">
        <v>0</v>
      </c>
      <c r="N1457" s="203">
        <v>0</v>
      </c>
      <c r="O1457" s="203">
        <v>0</v>
      </c>
      <c r="P1457" s="198">
        <v>0</v>
      </c>
      <c r="Q1457" s="198">
        <v>0</v>
      </c>
      <c r="R1457" s="182"/>
    </row>
    <row r="1458" spans="2:18" ht="57" customHeight="1" x14ac:dyDescent="0.2">
      <c r="B1458" s="122"/>
      <c r="C1458" s="135" t="s">
        <v>30</v>
      </c>
      <c r="D1458" s="93">
        <v>0</v>
      </c>
      <c r="E1458" s="93">
        <v>0.18</v>
      </c>
      <c r="F1458" s="93">
        <v>0.27394999999999997</v>
      </c>
      <c r="G1458" s="93">
        <v>0.52610000000000001</v>
      </c>
      <c r="H1458" s="93">
        <v>0</v>
      </c>
      <c r="I1458" s="137">
        <v>1E-3</v>
      </c>
      <c r="J1458" s="137">
        <v>0</v>
      </c>
      <c r="K1458" s="137">
        <v>0</v>
      </c>
      <c r="L1458" s="137">
        <v>0</v>
      </c>
      <c r="M1458" s="139">
        <v>0</v>
      </c>
      <c r="N1458" s="203">
        <v>6.4</v>
      </c>
      <c r="O1458" s="203">
        <v>0</v>
      </c>
      <c r="P1458" s="198">
        <v>0</v>
      </c>
      <c r="Q1458" s="198">
        <v>0</v>
      </c>
      <c r="R1458" s="182"/>
    </row>
    <row r="1459" spans="2:18" ht="45.95" customHeight="1" x14ac:dyDescent="0.2">
      <c r="B1459" s="122"/>
      <c r="C1459" s="135" t="s">
        <v>29</v>
      </c>
      <c r="D1459" s="93">
        <v>0</v>
      </c>
      <c r="E1459" s="93">
        <v>0</v>
      </c>
      <c r="F1459" s="93">
        <v>0</v>
      </c>
      <c r="G1459" s="93">
        <v>0</v>
      </c>
      <c r="H1459" s="93">
        <v>0</v>
      </c>
      <c r="I1459" s="137">
        <v>0</v>
      </c>
      <c r="J1459" s="137">
        <v>0</v>
      </c>
      <c r="K1459" s="137">
        <v>0</v>
      </c>
      <c r="L1459" s="137">
        <v>0</v>
      </c>
      <c r="M1459" s="139">
        <v>0</v>
      </c>
      <c r="N1459" s="203">
        <v>0</v>
      </c>
      <c r="O1459" s="203">
        <v>0</v>
      </c>
      <c r="P1459" s="198">
        <v>0</v>
      </c>
      <c r="Q1459" s="198">
        <v>0</v>
      </c>
      <c r="R1459" s="182"/>
    </row>
    <row r="1460" spans="2:18" ht="45.95" customHeight="1" x14ac:dyDescent="0.2">
      <c r="B1460" s="122"/>
      <c r="C1460" s="135" t="s">
        <v>28</v>
      </c>
      <c r="D1460" s="93">
        <v>0</v>
      </c>
      <c r="E1460" s="93">
        <v>0</v>
      </c>
      <c r="F1460" s="93">
        <v>0</v>
      </c>
      <c r="G1460" s="93">
        <v>0</v>
      </c>
      <c r="H1460" s="93">
        <v>0</v>
      </c>
      <c r="I1460" s="137">
        <v>0</v>
      </c>
      <c r="J1460" s="137">
        <v>0</v>
      </c>
      <c r="K1460" s="137">
        <v>0</v>
      </c>
      <c r="L1460" s="137">
        <v>0</v>
      </c>
      <c r="M1460" s="139">
        <v>0</v>
      </c>
      <c r="N1460" s="203">
        <v>0</v>
      </c>
      <c r="O1460" s="203">
        <v>0</v>
      </c>
      <c r="P1460" s="198">
        <v>0</v>
      </c>
      <c r="Q1460" s="198">
        <v>0</v>
      </c>
      <c r="R1460" s="182"/>
    </row>
    <row r="1461" spans="2:18" ht="57" customHeight="1" x14ac:dyDescent="0.2">
      <c r="B1461" s="122"/>
      <c r="C1461" s="135" t="s">
        <v>27</v>
      </c>
      <c r="D1461" s="93">
        <v>0</v>
      </c>
      <c r="E1461" s="93">
        <v>0</v>
      </c>
      <c r="F1461" s="93">
        <v>0</v>
      </c>
      <c r="G1461" s="93">
        <v>0</v>
      </c>
      <c r="H1461" s="93">
        <v>0</v>
      </c>
      <c r="I1461" s="137">
        <v>0</v>
      </c>
      <c r="J1461" s="137">
        <v>0</v>
      </c>
      <c r="K1461" s="137">
        <v>0</v>
      </c>
      <c r="L1461" s="137">
        <v>0</v>
      </c>
      <c r="M1461" s="139">
        <v>0</v>
      </c>
      <c r="N1461" s="203">
        <v>0</v>
      </c>
      <c r="O1461" s="203">
        <v>0</v>
      </c>
      <c r="P1461" s="198">
        <v>0</v>
      </c>
      <c r="Q1461" s="198">
        <v>0</v>
      </c>
      <c r="R1461" s="182"/>
    </row>
    <row r="1462" spans="2:18" ht="57" customHeight="1" x14ac:dyDescent="0.2">
      <c r="B1462" s="122"/>
      <c r="C1462" s="135" t="s">
        <v>26</v>
      </c>
      <c r="D1462" s="93">
        <v>0</v>
      </c>
      <c r="E1462" s="93">
        <v>0</v>
      </c>
      <c r="F1462" s="93">
        <v>0</v>
      </c>
      <c r="G1462" s="93">
        <v>0</v>
      </c>
      <c r="H1462" s="93">
        <v>0</v>
      </c>
      <c r="I1462" s="137">
        <v>0.41599999999999998</v>
      </c>
      <c r="J1462" s="137">
        <v>0</v>
      </c>
      <c r="K1462" s="137">
        <v>0</v>
      </c>
      <c r="L1462" s="137">
        <v>0</v>
      </c>
      <c r="M1462" s="139">
        <v>0</v>
      </c>
      <c r="N1462" s="203">
        <v>0</v>
      </c>
      <c r="O1462" s="203">
        <v>0</v>
      </c>
      <c r="P1462" s="198">
        <v>0</v>
      </c>
      <c r="Q1462" s="198">
        <v>0</v>
      </c>
      <c r="R1462" s="182"/>
    </row>
    <row r="1463" spans="2:18" ht="45.95" customHeight="1" x14ac:dyDescent="0.2">
      <c r="B1463" s="122"/>
      <c r="C1463" s="135" t="s">
        <v>25</v>
      </c>
      <c r="D1463" s="93">
        <v>0</v>
      </c>
      <c r="E1463" s="93">
        <v>0</v>
      </c>
      <c r="F1463" s="93">
        <v>0</v>
      </c>
      <c r="G1463" s="93">
        <v>0</v>
      </c>
      <c r="H1463" s="93">
        <v>0</v>
      </c>
      <c r="I1463" s="137">
        <v>0</v>
      </c>
      <c r="J1463" s="137">
        <v>0</v>
      </c>
      <c r="K1463" s="137">
        <v>0</v>
      </c>
      <c r="L1463" s="137">
        <v>0</v>
      </c>
      <c r="M1463" s="139">
        <v>0</v>
      </c>
      <c r="N1463" s="203">
        <v>0</v>
      </c>
      <c r="O1463" s="203">
        <v>0</v>
      </c>
      <c r="P1463" s="198">
        <v>0</v>
      </c>
      <c r="Q1463" s="198">
        <v>0</v>
      </c>
      <c r="R1463" s="182"/>
    </row>
    <row r="1464" spans="2:18" ht="45.95" customHeight="1" x14ac:dyDescent="0.2">
      <c r="B1464" s="122"/>
      <c r="C1464" s="135" t="s">
        <v>24</v>
      </c>
      <c r="D1464" s="93">
        <v>0</v>
      </c>
      <c r="E1464" s="93">
        <v>0</v>
      </c>
      <c r="F1464" s="93">
        <v>0</v>
      </c>
      <c r="G1464" s="93">
        <v>0</v>
      </c>
      <c r="H1464" s="93">
        <v>0</v>
      </c>
      <c r="I1464" s="137">
        <v>0</v>
      </c>
      <c r="J1464" s="137">
        <v>0</v>
      </c>
      <c r="K1464" s="137">
        <v>0</v>
      </c>
      <c r="L1464" s="137">
        <v>0</v>
      </c>
      <c r="M1464" s="139">
        <v>0</v>
      </c>
      <c r="N1464" s="203">
        <v>0</v>
      </c>
      <c r="O1464" s="203">
        <v>0</v>
      </c>
      <c r="P1464" s="198">
        <v>0</v>
      </c>
      <c r="Q1464" s="198">
        <v>0</v>
      </c>
      <c r="R1464" s="182"/>
    </row>
    <row r="1465" spans="2:18" ht="45.95" customHeight="1" x14ac:dyDescent="0.2">
      <c r="B1465" s="122"/>
      <c r="C1465" s="135" t="s">
        <v>23</v>
      </c>
      <c r="D1465" s="93">
        <v>0</v>
      </c>
      <c r="E1465" s="93">
        <v>0</v>
      </c>
      <c r="F1465" s="93">
        <v>0</v>
      </c>
      <c r="G1465" s="93">
        <v>0</v>
      </c>
      <c r="H1465" s="93">
        <v>0</v>
      </c>
      <c r="I1465" s="137">
        <v>0</v>
      </c>
      <c r="J1465" s="137">
        <v>0</v>
      </c>
      <c r="K1465" s="137">
        <v>0</v>
      </c>
      <c r="L1465" s="137">
        <v>0</v>
      </c>
      <c r="M1465" s="139">
        <v>0</v>
      </c>
      <c r="N1465" s="203">
        <v>0</v>
      </c>
      <c r="O1465" s="203">
        <v>0</v>
      </c>
      <c r="P1465" s="198">
        <v>0</v>
      </c>
      <c r="Q1465" s="198">
        <v>0</v>
      </c>
      <c r="R1465" s="182"/>
    </row>
    <row r="1466" spans="2:18" ht="45.95" customHeight="1" x14ac:dyDescent="0.2">
      <c r="B1466" s="122"/>
      <c r="C1466" s="135" t="s">
        <v>22</v>
      </c>
      <c r="D1466" s="93">
        <v>0</v>
      </c>
      <c r="E1466" s="93">
        <v>0</v>
      </c>
      <c r="F1466" s="93">
        <v>1.0255999999999998</v>
      </c>
      <c r="G1466" s="93">
        <v>0</v>
      </c>
      <c r="H1466" s="93">
        <v>0</v>
      </c>
      <c r="I1466" s="137">
        <v>2E-3</v>
      </c>
      <c r="J1466" s="137">
        <v>0</v>
      </c>
      <c r="K1466" s="137">
        <v>0</v>
      </c>
      <c r="L1466" s="137">
        <v>0</v>
      </c>
      <c r="M1466" s="139">
        <v>0</v>
      </c>
      <c r="N1466" s="203">
        <v>0</v>
      </c>
      <c r="O1466" s="203">
        <v>0</v>
      </c>
      <c r="P1466" s="198">
        <v>0</v>
      </c>
      <c r="Q1466" s="198">
        <v>0</v>
      </c>
      <c r="R1466" s="182"/>
    </row>
    <row r="1467" spans="2:18" ht="45.95" customHeight="1" x14ac:dyDescent="0.2">
      <c r="B1467" s="122"/>
      <c r="C1467" s="135" t="s">
        <v>21</v>
      </c>
      <c r="D1467" s="93">
        <v>0</v>
      </c>
      <c r="E1467" s="93">
        <v>0</v>
      </c>
      <c r="F1467" s="93">
        <v>0</v>
      </c>
      <c r="G1467" s="93">
        <v>0</v>
      </c>
      <c r="H1467" s="93">
        <v>0</v>
      </c>
      <c r="I1467" s="137">
        <v>0</v>
      </c>
      <c r="J1467" s="137">
        <v>0</v>
      </c>
      <c r="K1467" s="137">
        <v>0.46860000000000002</v>
      </c>
      <c r="L1467" s="137">
        <v>0</v>
      </c>
      <c r="M1467" s="139">
        <v>0</v>
      </c>
      <c r="N1467" s="203">
        <v>0</v>
      </c>
      <c r="O1467" s="203">
        <v>0</v>
      </c>
      <c r="P1467" s="198">
        <v>0</v>
      </c>
      <c r="Q1467" s="198">
        <v>0</v>
      </c>
      <c r="R1467" s="182"/>
    </row>
    <row r="1468" spans="2:18" ht="45.95" customHeight="1" x14ac:dyDescent="0.2">
      <c r="B1468" s="122"/>
      <c r="C1468" s="135" t="s">
        <v>20</v>
      </c>
      <c r="D1468" s="93">
        <v>0</v>
      </c>
      <c r="E1468" s="93">
        <v>0</v>
      </c>
      <c r="F1468" s="93">
        <v>0</v>
      </c>
      <c r="G1468" s="93">
        <v>0</v>
      </c>
      <c r="H1468" s="93">
        <v>75.260999999999996</v>
      </c>
      <c r="I1468" s="137">
        <v>1E-3</v>
      </c>
      <c r="J1468" s="137">
        <v>0</v>
      </c>
      <c r="K1468" s="137">
        <v>0</v>
      </c>
      <c r="L1468" s="137">
        <v>0</v>
      </c>
      <c r="M1468" s="149">
        <v>50.2</v>
      </c>
      <c r="N1468" s="203">
        <v>75</v>
      </c>
      <c r="O1468" s="203">
        <v>0</v>
      </c>
      <c r="P1468" s="198">
        <v>1E-4</v>
      </c>
      <c r="Q1468" s="198">
        <v>0</v>
      </c>
      <c r="R1468" s="182"/>
    </row>
    <row r="1469" spans="2:18" ht="45.95" customHeight="1" x14ac:dyDescent="0.2">
      <c r="B1469" s="122"/>
      <c r="C1469" s="135" t="s">
        <v>19</v>
      </c>
      <c r="D1469" s="93">
        <v>0</v>
      </c>
      <c r="E1469" s="93">
        <v>0</v>
      </c>
      <c r="F1469" s="93">
        <v>0</v>
      </c>
      <c r="G1469" s="93">
        <v>0</v>
      </c>
      <c r="H1469" s="93">
        <v>0</v>
      </c>
      <c r="I1469" s="137">
        <v>0</v>
      </c>
      <c r="J1469" s="137">
        <v>0</v>
      </c>
      <c r="K1469" s="137">
        <v>0</v>
      </c>
      <c r="L1469" s="137">
        <v>0</v>
      </c>
      <c r="M1469" s="139">
        <v>0</v>
      </c>
      <c r="N1469" s="203">
        <v>0</v>
      </c>
      <c r="O1469" s="203">
        <v>0</v>
      </c>
      <c r="P1469" s="198">
        <v>0</v>
      </c>
      <c r="Q1469" s="198">
        <v>0</v>
      </c>
      <c r="R1469" s="182"/>
    </row>
    <row r="1470" spans="2:18" ht="57" customHeight="1" x14ac:dyDescent="0.2">
      <c r="B1470" s="122"/>
      <c r="C1470" s="135" t="s">
        <v>105</v>
      </c>
      <c r="D1470" s="93">
        <v>1.2949999999999999</v>
      </c>
      <c r="E1470" s="93">
        <v>3.8182</v>
      </c>
      <c r="F1470" s="93">
        <v>0</v>
      </c>
      <c r="G1470" s="93">
        <v>0</v>
      </c>
      <c r="H1470" s="93">
        <v>0</v>
      </c>
      <c r="I1470" s="137">
        <v>1E-3</v>
      </c>
      <c r="J1470" s="137">
        <v>0</v>
      </c>
      <c r="K1470" s="137">
        <v>0</v>
      </c>
      <c r="L1470" s="137">
        <v>0</v>
      </c>
      <c r="M1470" s="139">
        <v>0</v>
      </c>
      <c r="N1470" s="203">
        <v>1.5</v>
      </c>
      <c r="O1470" s="203">
        <v>0</v>
      </c>
      <c r="P1470" s="198">
        <v>0</v>
      </c>
      <c r="Q1470" s="198">
        <v>0</v>
      </c>
      <c r="R1470" s="182"/>
    </row>
    <row r="1471" spans="2:18" ht="57" customHeight="1" x14ac:dyDescent="0.2">
      <c r="B1471" s="122"/>
      <c r="C1471" s="135" t="s">
        <v>18</v>
      </c>
      <c r="D1471" s="93">
        <v>0</v>
      </c>
      <c r="E1471" s="93">
        <v>0</v>
      </c>
      <c r="F1471" s="93">
        <v>0</v>
      </c>
      <c r="G1471" s="93">
        <v>0</v>
      </c>
      <c r="H1471" s="93">
        <v>0</v>
      </c>
      <c r="I1471" s="137">
        <v>0</v>
      </c>
      <c r="J1471" s="137">
        <v>0</v>
      </c>
      <c r="K1471" s="137">
        <v>0</v>
      </c>
      <c r="L1471" s="137">
        <v>0</v>
      </c>
      <c r="M1471" s="139">
        <v>0</v>
      </c>
      <c r="N1471" s="203">
        <v>0</v>
      </c>
      <c r="O1471" s="203">
        <v>0</v>
      </c>
      <c r="P1471" s="198">
        <v>0</v>
      </c>
      <c r="Q1471" s="198">
        <v>0</v>
      </c>
      <c r="R1471" s="182"/>
    </row>
    <row r="1472" spans="2:18" ht="57" customHeight="1" x14ac:dyDescent="0.2">
      <c r="B1472" s="122"/>
      <c r="C1472" s="135" t="s">
        <v>17</v>
      </c>
      <c r="D1472" s="93">
        <v>0</v>
      </c>
      <c r="E1472" s="93">
        <v>0</v>
      </c>
      <c r="F1472" s="93">
        <v>0</v>
      </c>
      <c r="G1472" s="93">
        <v>0</v>
      </c>
      <c r="H1472" s="93">
        <v>0</v>
      </c>
      <c r="I1472" s="137">
        <v>0</v>
      </c>
      <c r="J1472" s="137">
        <v>0</v>
      </c>
      <c r="K1472" s="137">
        <v>0</v>
      </c>
      <c r="L1472" s="137">
        <v>0</v>
      </c>
      <c r="M1472" s="139">
        <v>0</v>
      </c>
      <c r="N1472" s="203">
        <v>0</v>
      </c>
      <c r="O1472" s="203">
        <v>0</v>
      </c>
      <c r="P1472" s="198">
        <v>0</v>
      </c>
      <c r="Q1472" s="198">
        <v>0</v>
      </c>
      <c r="R1472" s="182"/>
    </row>
    <row r="1473" spans="2:18" ht="45.95" customHeight="1" x14ac:dyDescent="0.2">
      <c r="B1473" s="122"/>
      <c r="C1473" s="135" t="s">
        <v>16</v>
      </c>
      <c r="D1473" s="93">
        <v>0</v>
      </c>
      <c r="E1473" s="93">
        <v>0</v>
      </c>
      <c r="F1473" s="93">
        <v>0</v>
      </c>
      <c r="G1473" s="93">
        <v>0</v>
      </c>
      <c r="H1473" s="93">
        <v>0</v>
      </c>
      <c r="I1473" s="137">
        <v>0.10100000000000001</v>
      </c>
      <c r="J1473" s="137">
        <v>0</v>
      </c>
      <c r="K1473" s="137">
        <v>0</v>
      </c>
      <c r="L1473" s="137">
        <v>0</v>
      </c>
      <c r="M1473" s="149">
        <v>11.9</v>
      </c>
      <c r="N1473" s="203">
        <v>0</v>
      </c>
      <c r="O1473" s="203">
        <v>0</v>
      </c>
      <c r="P1473" s="198">
        <v>0</v>
      </c>
      <c r="Q1473" s="198">
        <v>0</v>
      </c>
      <c r="R1473" s="182"/>
    </row>
    <row r="1474" spans="2:18" ht="45.95" customHeight="1" x14ac:dyDescent="0.2">
      <c r="B1474" s="122"/>
      <c r="C1474" s="135" t="s">
        <v>15</v>
      </c>
      <c r="D1474" s="93">
        <v>0</v>
      </c>
      <c r="E1474" s="93">
        <v>0</v>
      </c>
      <c r="F1474" s="93">
        <v>0</v>
      </c>
      <c r="G1474" s="93">
        <v>0</v>
      </c>
      <c r="H1474" s="93">
        <v>0.21240000000000001</v>
      </c>
      <c r="I1474" s="137">
        <v>4.8399999999999999E-2</v>
      </c>
      <c r="J1474" s="137">
        <v>6.9199999999999999E-3</v>
      </c>
      <c r="K1474" s="137">
        <v>0</v>
      </c>
      <c r="L1474" s="137">
        <v>0</v>
      </c>
      <c r="M1474" s="139">
        <v>0</v>
      </c>
      <c r="N1474" s="203">
        <v>0</v>
      </c>
      <c r="O1474" s="203">
        <v>0</v>
      </c>
      <c r="P1474" s="198">
        <v>1.5E-3</v>
      </c>
      <c r="Q1474" s="198">
        <v>0</v>
      </c>
      <c r="R1474" s="182"/>
    </row>
    <row r="1475" spans="2:18" ht="57" customHeight="1" x14ac:dyDescent="0.2">
      <c r="B1475" s="122"/>
      <c r="C1475" s="135" t="s">
        <v>106</v>
      </c>
      <c r="D1475" s="93">
        <v>0</v>
      </c>
      <c r="E1475" s="93">
        <v>1.042</v>
      </c>
      <c r="F1475" s="93">
        <v>11.750249999999999</v>
      </c>
      <c r="G1475" s="93">
        <v>0.34899999999999998</v>
      </c>
      <c r="H1475" s="93">
        <v>191.92699999999999</v>
      </c>
      <c r="I1475" s="137">
        <v>6.0259999999999998</v>
      </c>
      <c r="J1475" s="137">
        <v>0.61099999999999999</v>
      </c>
      <c r="K1475" s="137">
        <v>0.10199999999999999</v>
      </c>
      <c r="L1475" s="137">
        <v>0.41899999999999998</v>
      </c>
      <c r="M1475" s="139">
        <v>0</v>
      </c>
      <c r="N1475" s="203">
        <v>14.9</v>
      </c>
      <c r="O1475" s="203">
        <v>14.3</v>
      </c>
      <c r="P1475" s="198">
        <v>2.694</v>
      </c>
      <c r="Q1475" s="198">
        <v>0</v>
      </c>
      <c r="R1475" s="182"/>
    </row>
    <row r="1476" spans="2:18" ht="45.95" customHeight="1" x14ac:dyDescent="0.2">
      <c r="B1476" s="122"/>
      <c r="C1476" s="135" t="s">
        <v>14</v>
      </c>
      <c r="D1476" s="93">
        <v>0</v>
      </c>
      <c r="E1476" s="93">
        <v>0</v>
      </c>
      <c r="F1476" s="93">
        <v>0</v>
      </c>
      <c r="G1476" s="93">
        <v>0</v>
      </c>
      <c r="H1476" s="93">
        <v>0</v>
      </c>
      <c r="I1476" s="137">
        <v>0</v>
      </c>
      <c r="J1476" s="137">
        <v>0</v>
      </c>
      <c r="K1476" s="137">
        <v>0</v>
      </c>
      <c r="L1476" s="137">
        <v>0</v>
      </c>
      <c r="M1476" s="139">
        <v>0</v>
      </c>
      <c r="N1476" s="203">
        <v>0</v>
      </c>
      <c r="O1476" s="203">
        <v>0</v>
      </c>
      <c r="P1476" s="198">
        <v>0</v>
      </c>
      <c r="Q1476" s="198">
        <v>0</v>
      </c>
      <c r="R1476" s="182"/>
    </row>
    <row r="1477" spans="2:18" ht="57" customHeight="1" x14ac:dyDescent="0.2">
      <c r="B1477" s="122"/>
      <c r="C1477" s="135" t="s">
        <v>13</v>
      </c>
      <c r="D1477" s="93">
        <v>0</v>
      </c>
      <c r="E1477" s="93">
        <v>0</v>
      </c>
      <c r="F1477" s="93">
        <v>0</v>
      </c>
      <c r="G1477" s="93">
        <v>0</v>
      </c>
      <c r="H1477" s="93">
        <v>0</v>
      </c>
      <c r="I1477" s="137">
        <v>0</v>
      </c>
      <c r="J1477" s="137">
        <v>0</v>
      </c>
      <c r="K1477" s="137">
        <v>0</v>
      </c>
      <c r="L1477" s="137">
        <v>0</v>
      </c>
      <c r="M1477" s="139">
        <v>0</v>
      </c>
      <c r="N1477" s="203">
        <v>0</v>
      </c>
      <c r="O1477" s="203">
        <v>0</v>
      </c>
      <c r="P1477" s="198">
        <v>0</v>
      </c>
      <c r="Q1477" s="198">
        <v>0</v>
      </c>
      <c r="R1477" s="182"/>
    </row>
    <row r="1478" spans="2:18" ht="45.95" customHeight="1" x14ac:dyDescent="0.2">
      <c r="B1478" s="122"/>
      <c r="C1478" s="135" t="s">
        <v>12</v>
      </c>
      <c r="D1478" s="93">
        <v>6.7535500000000006</v>
      </c>
      <c r="E1478" s="93">
        <v>0.14899999999999999</v>
      </c>
      <c r="F1478" s="93">
        <v>0</v>
      </c>
      <c r="G1478" s="93">
        <v>0.747</v>
      </c>
      <c r="H1478" s="93">
        <v>0.25700000000000001</v>
      </c>
      <c r="I1478" s="137">
        <v>0.46131</v>
      </c>
      <c r="J1478" s="137">
        <v>1.4999999999999999E-2</v>
      </c>
      <c r="K1478" s="137">
        <v>0.17</v>
      </c>
      <c r="L1478" s="137">
        <v>2.29</v>
      </c>
      <c r="M1478" s="149">
        <v>96.2</v>
      </c>
      <c r="N1478" s="203">
        <v>17.399999999999999</v>
      </c>
      <c r="O1478" s="203">
        <v>0</v>
      </c>
      <c r="P1478" s="198">
        <v>0.34499999999999997</v>
      </c>
      <c r="Q1478" s="198">
        <v>0</v>
      </c>
      <c r="R1478" s="182"/>
    </row>
    <row r="1479" spans="2:18" ht="57" customHeight="1" x14ac:dyDescent="0.2">
      <c r="B1479" s="122"/>
      <c r="C1479" s="135" t="s">
        <v>11</v>
      </c>
      <c r="D1479" s="93">
        <v>3.238</v>
      </c>
      <c r="E1479" s="93">
        <v>0</v>
      </c>
      <c r="F1479" s="93">
        <v>0</v>
      </c>
      <c r="G1479" s="93">
        <v>6.7900000000000002E-2</v>
      </c>
      <c r="H1479" s="93">
        <v>7.6499999999999999E-2</v>
      </c>
      <c r="I1479" s="137">
        <v>6.8470000000000003E-2</v>
      </c>
      <c r="J1479" s="137">
        <v>3.9609999999999999E-2</v>
      </c>
      <c r="K1479" s="137">
        <v>0</v>
      </c>
      <c r="L1479" s="137">
        <v>2.2000000000000001E-3</v>
      </c>
      <c r="M1479" s="149">
        <v>0</v>
      </c>
      <c r="N1479" s="203">
        <v>44.4</v>
      </c>
      <c r="O1479" s="203">
        <v>62.7</v>
      </c>
      <c r="P1479" s="198">
        <v>0.01</v>
      </c>
      <c r="Q1479" s="198">
        <v>0</v>
      </c>
      <c r="R1479" s="182"/>
    </row>
    <row r="1480" spans="2:18" ht="45.95" customHeight="1" x14ac:dyDescent="0.2">
      <c r="B1480" s="122"/>
      <c r="C1480" s="135" t="s">
        <v>10</v>
      </c>
      <c r="D1480" s="93">
        <v>0</v>
      </c>
      <c r="E1480" s="93">
        <v>0</v>
      </c>
      <c r="F1480" s="93">
        <v>0</v>
      </c>
      <c r="G1480" s="93">
        <v>0</v>
      </c>
      <c r="H1480" s="93">
        <v>0</v>
      </c>
      <c r="I1480" s="137">
        <v>0</v>
      </c>
      <c r="J1480" s="137">
        <v>0</v>
      </c>
      <c r="K1480" s="137">
        <v>0</v>
      </c>
      <c r="L1480" s="137">
        <v>0</v>
      </c>
      <c r="M1480" s="139">
        <v>0</v>
      </c>
      <c r="N1480" s="203">
        <v>0</v>
      </c>
      <c r="O1480" s="203">
        <v>0</v>
      </c>
      <c r="P1480" s="198">
        <v>0</v>
      </c>
      <c r="Q1480" s="198">
        <v>0</v>
      </c>
      <c r="R1480" s="182"/>
    </row>
    <row r="1481" spans="2:18" ht="57" customHeight="1" x14ac:dyDescent="0.2">
      <c r="B1481" s="122"/>
      <c r="C1481" s="135" t="s">
        <v>9</v>
      </c>
      <c r="D1481" s="93">
        <v>1.8680000000000001</v>
      </c>
      <c r="E1481" s="93">
        <v>0</v>
      </c>
      <c r="F1481" s="93">
        <v>0</v>
      </c>
      <c r="G1481" s="93">
        <v>0</v>
      </c>
      <c r="H1481" s="93">
        <v>0</v>
      </c>
      <c r="I1481" s="137">
        <v>1.0999999999999999E-2</v>
      </c>
      <c r="J1481" s="137">
        <v>0</v>
      </c>
      <c r="K1481" s="137">
        <v>0</v>
      </c>
      <c r="L1481" s="137">
        <v>0</v>
      </c>
      <c r="M1481" s="139">
        <v>0</v>
      </c>
      <c r="N1481" s="203">
        <v>0</v>
      </c>
      <c r="O1481" s="203">
        <v>0</v>
      </c>
      <c r="P1481" s="198">
        <v>0.68500000000000005</v>
      </c>
      <c r="Q1481" s="198">
        <v>0</v>
      </c>
      <c r="R1481" s="182"/>
    </row>
    <row r="1482" spans="2:18" ht="57" customHeight="1" x14ac:dyDescent="0.2">
      <c r="B1482" s="122"/>
      <c r="C1482" s="135" t="s">
        <v>8</v>
      </c>
      <c r="D1482" s="93">
        <v>0</v>
      </c>
      <c r="E1482" s="93">
        <v>0</v>
      </c>
      <c r="F1482" s="93">
        <v>0</v>
      </c>
      <c r="G1482" s="93">
        <v>0</v>
      </c>
      <c r="H1482" s="93">
        <v>0</v>
      </c>
      <c r="I1482" s="137">
        <v>0</v>
      </c>
      <c r="J1482" s="137">
        <v>0</v>
      </c>
      <c r="K1482" s="137">
        <v>0</v>
      </c>
      <c r="L1482" s="137">
        <v>0</v>
      </c>
      <c r="M1482" s="139">
        <v>0</v>
      </c>
      <c r="N1482" s="203">
        <v>3.6</v>
      </c>
      <c r="O1482" s="203">
        <v>0</v>
      </c>
      <c r="P1482" s="198">
        <v>0</v>
      </c>
      <c r="Q1482" s="198">
        <v>0</v>
      </c>
      <c r="R1482" s="182"/>
    </row>
    <row r="1483" spans="2:18" ht="45.95" customHeight="1" x14ac:dyDescent="0.2">
      <c r="B1483" s="122"/>
      <c r="C1483" s="135" t="s">
        <v>7</v>
      </c>
      <c r="D1483" s="93">
        <v>0</v>
      </c>
      <c r="E1483" s="93">
        <v>0</v>
      </c>
      <c r="F1483" s="93">
        <v>0</v>
      </c>
      <c r="G1483" s="93">
        <v>0</v>
      </c>
      <c r="H1483" s="93">
        <v>0</v>
      </c>
      <c r="I1483" s="137">
        <v>0</v>
      </c>
      <c r="J1483" s="137">
        <v>0</v>
      </c>
      <c r="K1483" s="137">
        <v>0</v>
      </c>
      <c r="L1483" s="137">
        <v>0</v>
      </c>
      <c r="M1483" s="139">
        <v>0</v>
      </c>
      <c r="N1483" s="203">
        <v>0</v>
      </c>
      <c r="O1483" s="203">
        <v>0</v>
      </c>
      <c r="P1483" s="198">
        <v>0</v>
      </c>
      <c r="Q1483" s="198">
        <v>0</v>
      </c>
      <c r="R1483" s="182"/>
    </row>
    <row r="1484" spans="2:18" ht="45.95" customHeight="1" x14ac:dyDescent="0.2">
      <c r="B1484" s="122"/>
      <c r="C1484" s="135" t="s">
        <v>6</v>
      </c>
      <c r="D1484" s="93">
        <v>0</v>
      </c>
      <c r="E1484" s="93">
        <v>0</v>
      </c>
      <c r="F1484" s="93">
        <v>0</v>
      </c>
      <c r="G1484" s="93">
        <v>0</v>
      </c>
      <c r="H1484" s="93">
        <v>0</v>
      </c>
      <c r="I1484" s="137">
        <v>0</v>
      </c>
      <c r="J1484" s="137">
        <v>0</v>
      </c>
      <c r="K1484" s="137">
        <v>0</v>
      </c>
      <c r="L1484" s="137">
        <v>0</v>
      </c>
      <c r="M1484" s="139">
        <v>0</v>
      </c>
      <c r="N1484" s="203">
        <v>0</v>
      </c>
      <c r="O1484" s="203">
        <v>0</v>
      </c>
      <c r="P1484" s="198">
        <v>0</v>
      </c>
      <c r="Q1484" s="198">
        <v>0</v>
      </c>
      <c r="R1484" s="182"/>
    </row>
    <row r="1485" spans="2:18" ht="45.95" customHeight="1" x14ac:dyDescent="0.2">
      <c r="B1485" s="122"/>
      <c r="C1485" s="135" t="s">
        <v>5</v>
      </c>
      <c r="D1485" s="93">
        <v>1.0386</v>
      </c>
      <c r="E1485" s="93">
        <v>10.1112</v>
      </c>
      <c r="F1485" s="93">
        <v>120.96475</v>
      </c>
      <c r="G1485" s="93">
        <v>64.516080000000002</v>
      </c>
      <c r="H1485" s="93">
        <v>114.6865</v>
      </c>
      <c r="I1485" s="137">
        <v>11.08019</v>
      </c>
      <c r="J1485" s="137">
        <v>450.798</v>
      </c>
      <c r="K1485" s="137">
        <v>0.82716000000000001</v>
      </c>
      <c r="L1485" s="137">
        <v>0.67600000000000005</v>
      </c>
      <c r="M1485" s="149">
        <v>86.4</v>
      </c>
      <c r="N1485" s="203">
        <v>53.5</v>
      </c>
      <c r="O1485" s="203">
        <v>44.3</v>
      </c>
      <c r="P1485" s="198">
        <v>496.02699999999999</v>
      </c>
      <c r="Q1485" s="198">
        <v>0</v>
      </c>
      <c r="R1485" s="182"/>
    </row>
    <row r="1486" spans="2:18" ht="57" customHeight="1" x14ac:dyDescent="0.2">
      <c r="B1486" s="122"/>
      <c r="C1486" s="135" t="s">
        <v>4</v>
      </c>
      <c r="D1486" s="93">
        <v>32.247999999999998</v>
      </c>
      <c r="E1486" s="93">
        <v>0</v>
      </c>
      <c r="F1486" s="93">
        <v>0</v>
      </c>
      <c r="G1486" s="93">
        <v>0.67400000000000004</v>
      </c>
      <c r="H1486" s="93">
        <v>2.2621799999999999</v>
      </c>
      <c r="I1486" s="137">
        <v>1.5037499999999999</v>
      </c>
      <c r="J1486" s="137">
        <v>1.7999999999999999E-2</v>
      </c>
      <c r="K1486" s="137">
        <v>1.8009999999999999</v>
      </c>
      <c r="L1486" s="137">
        <v>0</v>
      </c>
      <c r="M1486" s="149">
        <v>2.1</v>
      </c>
      <c r="N1486" s="203">
        <v>1.7</v>
      </c>
      <c r="O1486" s="203">
        <v>9.1</v>
      </c>
      <c r="P1486" s="198">
        <v>1E-4</v>
      </c>
      <c r="Q1486" s="198">
        <v>0</v>
      </c>
      <c r="R1486" s="182"/>
    </row>
    <row r="1487" spans="2:18" ht="57" customHeight="1" x14ac:dyDescent="0.2">
      <c r="B1487" s="122"/>
      <c r="C1487" s="135" t="s">
        <v>3</v>
      </c>
      <c r="D1487" s="93">
        <v>0</v>
      </c>
      <c r="E1487" s="93">
        <v>0</v>
      </c>
      <c r="F1487" s="93">
        <v>0</v>
      </c>
      <c r="G1487" s="93">
        <v>0</v>
      </c>
      <c r="H1487" s="93">
        <v>0</v>
      </c>
      <c r="I1487" s="137">
        <v>0</v>
      </c>
      <c r="J1487" s="137">
        <v>0</v>
      </c>
      <c r="K1487" s="137">
        <v>0</v>
      </c>
      <c r="L1487" s="137">
        <v>0</v>
      </c>
      <c r="M1487" s="139">
        <v>0</v>
      </c>
      <c r="N1487" s="203">
        <v>0</v>
      </c>
      <c r="O1487" s="203">
        <v>0</v>
      </c>
      <c r="P1487" s="198">
        <v>0</v>
      </c>
      <c r="Q1487" s="198">
        <v>0</v>
      </c>
      <c r="R1487" s="182"/>
    </row>
    <row r="1488" spans="2:18" ht="45" customHeight="1" thickBot="1" x14ac:dyDescent="0.25">
      <c r="B1488" s="122"/>
      <c r="C1488" s="162" t="s">
        <v>2</v>
      </c>
      <c r="D1488" s="204">
        <v>0</v>
      </c>
      <c r="E1488" s="204">
        <v>0</v>
      </c>
      <c r="F1488" s="204">
        <v>0</v>
      </c>
      <c r="G1488" s="204">
        <v>0</v>
      </c>
      <c r="H1488" s="204">
        <v>0</v>
      </c>
      <c r="I1488" s="164">
        <v>1E-3</v>
      </c>
      <c r="J1488" s="164">
        <v>0</v>
      </c>
      <c r="K1488" s="164">
        <v>0</v>
      </c>
      <c r="L1488" s="164">
        <v>0</v>
      </c>
      <c r="M1488" s="193">
        <v>0.1</v>
      </c>
      <c r="N1488" s="205">
        <v>0</v>
      </c>
      <c r="O1488" s="205">
        <v>0</v>
      </c>
      <c r="P1488" s="198">
        <v>0</v>
      </c>
      <c r="Q1488" s="198">
        <v>0</v>
      </c>
      <c r="R1488" s="182"/>
    </row>
    <row r="1489" spans="2:19" ht="45" customHeight="1" thickBot="1" x14ac:dyDescent="0.25">
      <c r="B1489" s="122"/>
      <c r="C1489" s="172" t="s">
        <v>135</v>
      </c>
      <c r="D1489" s="108">
        <v>4531.65128</v>
      </c>
      <c r="E1489" s="108">
        <v>2732.6562599999997</v>
      </c>
      <c r="F1489" s="108">
        <v>615.32378000000006</v>
      </c>
      <c r="G1489" s="108">
        <v>641.14571000000001</v>
      </c>
      <c r="H1489" s="108">
        <v>6106.3484200000003</v>
      </c>
      <c r="I1489" s="194">
        <f t="shared" ref="I1489:N1489" si="13">SUM(I1385:I1488)</f>
        <v>1278.0594299999996</v>
      </c>
      <c r="J1489" s="194">
        <f t="shared" si="13"/>
        <v>546.13469000000009</v>
      </c>
      <c r="K1489" s="194">
        <f t="shared" si="13"/>
        <v>113.06117</v>
      </c>
      <c r="L1489" s="194">
        <f t="shared" si="13"/>
        <v>85.079520000000016</v>
      </c>
      <c r="M1489" s="194">
        <f t="shared" si="13"/>
        <v>2676.5999999999995</v>
      </c>
      <c r="N1489" s="194">
        <f t="shared" si="13"/>
        <v>1118.1000000000001</v>
      </c>
      <c r="O1489" s="194">
        <f>SUM(O1385:O1488)</f>
        <v>642</v>
      </c>
      <c r="P1489" s="194">
        <f>SUM(P1385:P1488)</f>
        <v>1213.9123299999997</v>
      </c>
      <c r="Q1489" s="194">
        <f>SUM(Q1385:Q1488)</f>
        <v>0</v>
      </c>
      <c r="R1489" s="185"/>
      <c r="S1489" s="34"/>
    </row>
    <row r="1490" spans="2:19" ht="18" customHeight="1" x14ac:dyDescent="0.2">
      <c r="B1490" s="130"/>
      <c r="C1490" s="186"/>
      <c r="D1490" s="212"/>
      <c r="E1490" s="212"/>
      <c r="F1490" s="212"/>
      <c r="G1490" s="212"/>
      <c r="H1490" s="212"/>
      <c r="I1490" s="212"/>
      <c r="J1490" s="212"/>
      <c r="K1490" s="212"/>
      <c r="L1490" s="212"/>
      <c r="M1490" s="212"/>
      <c r="N1490" s="212"/>
      <c r="O1490" s="212"/>
      <c r="P1490" s="212"/>
      <c r="Q1490" s="212"/>
      <c r="R1490" s="210"/>
    </row>
    <row r="1491" spans="2:19" ht="20.25" customHeight="1" x14ac:dyDescent="0.2">
      <c r="B1491" s="254" t="s">
        <v>154</v>
      </c>
      <c r="C1491" s="254"/>
      <c r="D1491" s="254"/>
      <c r="E1491" s="254"/>
      <c r="F1491" s="254"/>
      <c r="G1491" s="254"/>
      <c r="H1491" s="254"/>
      <c r="I1491" s="254"/>
      <c r="J1491" s="254"/>
      <c r="K1491" s="254"/>
      <c r="L1491" s="254"/>
      <c r="M1491" s="254"/>
      <c r="N1491" s="254"/>
      <c r="O1491" s="254"/>
      <c r="P1491" s="254"/>
      <c r="Q1491" s="254"/>
      <c r="R1491" s="254"/>
      <c r="S1491" s="254"/>
    </row>
    <row r="1492" spans="2:19" ht="27.75" customHeight="1" x14ac:dyDescent="0.2">
      <c r="B1492" s="255" t="s">
        <v>137</v>
      </c>
      <c r="C1492" s="255"/>
      <c r="D1492" s="255"/>
      <c r="E1492" s="255"/>
      <c r="F1492" s="255"/>
      <c r="G1492" s="255"/>
      <c r="H1492" s="255"/>
      <c r="I1492" s="255"/>
      <c r="J1492" s="255"/>
      <c r="K1492" s="255"/>
      <c r="L1492" s="255"/>
      <c r="M1492" s="255"/>
      <c r="N1492" s="255"/>
      <c r="O1492" s="255"/>
      <c r="P1492" s="255"/>
      <c r="Q1492" s="255"/>
      <c r="R1492" s="255"/>
      <c r="S1492" s="255"/>
    </row>
    <row r="1493" spans="2:19" ht="15" customHeight="1" x14ac:dyDescent="0.2">
      <c r="B1493" s="255" t="s">
        <v>153</v>
      </c>
      <c r="C1493" s="255"/>
      <c r="D1493" s="5"/>
      <c r="E1493" s="5"/>
      <c r="F1493" s="5"/>
      <c r="G1493" s="5"/>
      <c r="H1493" s="5"/>
      <c r="I1493" s="5"/>
      <c r="J1493" s="5"/>
      <c r="K1493" s="5"/>
      <c r="L1493" s="5"/>
      <c r="M1493" s="5"/>
      <c r="N1493" s="5"/>
      <c r="O1493" s="5"/>
      <c r="P1493" s="5"/>
      <c r="Q1493" s="5"/>
      <c r="R1493" s="5"/>
      <c r="S1493" s="5"/>
    </row>
    <row r="1494" spans="2:19" ht="12.75" customHeight="1" x14ac:dyDescent="0.2">
      <c r="B1494" s="250" t="s">
        <v>181</v>
      </c>
      <c r="C1494" s="250"/>
      <c r="D1494" s="250"/>
      <c r="E1494" s="250"/>
      <c r="F1494" s="250"/>
      <c r="G1494" s="250"/>
      <c r="H1494" s="250"/>
      <c r="I1494" s="250"/>
      <c r="J1494" s="250"/>
      <c r="K1494" s="250"/>
      <c r="L1494" s="250"/>
      <c r="M1494" s="250"/>
      <c r="N1494" s="250"/>
      <c r="O1494" s="250"/>
      <c r="P1494" s="250"/>
      <c r="Q1494" s="250"/>
      <c r="R1494" s="250"/>
      <c r="S1494" s="250"/>
    </row>
    <row r="1495" spans="2:19" x14ac:dyDescent="0.2">
      <c r="D1495" s="34"/>
      <c r="E1495" s="34"/>
      <c r="F1495" s="34"/>
      <c r="G1495" s="34"/>
      <c r="H1495" s="34"/>
      <c r="I1495" s="34"/>
      <c r="J1495" s="34"/>
      <c r="K1495" s="34"/>
      <c r="L1495" s="34"/>
      <c r="M1495" s="34"/>
      <c r="N1495" s="34"/>
      <c r="O1495" s="34"/>
      <c r="P1495" s="34"/>
      <c r="Q1495" s="34"/>
    </row>
  </sheetData>
  <mergeCells count="6">
    <mergeCell ref="B1494:S1494"/>
    <mergeCell ref="C2:P2"/>
    <mergeCell ref="D4:P4"/>
    <mergeCell ref="B1493:C1493"/>
    <mergeCell ref="B1491:S1491"/>
    <mergeCell ref="B1492:S1492"/>
  </mergeCells>
  <pageMargins left="0.7" right="0.7" top="0.75" bottom="0.75" header="0.3" footer="0.3"/>
  <pageSetup paperSize="9" scale="28"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6</vt:i4>
      </vt:variant>
    </vt:vector>
  </HeadingPairs>
  <TitlesOfParts>
    <vt:vector size="12" baseType="lpstr">
      <vt:lpstr>ÍNDICE</vt:lpstr>
      <vt:lpstr>Aprov. por corriente_2007-2020</vt:lpstr>
      <vt:lpstr>Aprov. int. corriente_2007-2020</vt:lpstr>
      <vt:lpstr>Aprov.ext. corriente 2007-2020</vt:lpstr>
      <vt:lpstr>Aprov. int.tipo 2007-2020</vt:lpstr>
      <vt:lpstr>Aprov. ext. tipo 2007-2020</vt:lpstr>
      <vt:lpstr>'Aprov. ext. tipo 2007-2020'!Área_de_impresión</vt:lpstr>
      <vt:lpstr>'Aprov. int. corriente_2007-2020'!Área_de_impresión</vt:lpstr>
      <vt:lpstr>'Aprov. int.tipo 2007-2020'!Área_de_impresión</vt:lpstr>
      <vt:lpstr>'Aprov. por corriente_2007-2020'!Área_de_impresión</vt:lpstr>
      <vt:lpstr>'Aprov.ext. corriente 2007-2020'!Área_de_impresión</vt:lpstr>
      <vt:lpstr>'Aprov. por corriente_2007-2020'!Títulos_a_imprimir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jramirez</dc:creator>
  <cp:lastModifiedBy>Magda Sierra</cp:lastModifiedBy>
  <dcterms:created xsi:type="dcterms:W3CDTF">2012-11-16T20:46:53Z</dcterms:created>
  <dcterms:modified xsi:type="dcterms:W3CDTF">2021-12-10T13:51:47Z</dcterms:modified>
</cp:coreProperties>
</file>